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9 класс" sheetId="1" r:id="rId4"/>
  </sheets>
  <definedNames/>
  <calcPr/>
</workbook>
</file>

<file path=xl/sharedStrings.xml><?xml version="1.0" encoding="utf-8"?>
<sst xmlns="http://schemas.openxmlformats.org/spreadsheetml/2006/main" count="256" uniqueCount="192">
  <si>
    <t>ВЕДОМОСТЬ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</si>
  <si>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</si>
  <si>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Муниципалитет:</t>
  </si>
  <si>
    <t>г.Омск</t>
  </si>
  <si>
    <t>Образовательная организация:</t>
  </si>
  <si>
    <t>ОмГУ им.Ф.М.Достоевского</t>
  </si>
  <si>
    <t xml:space="preserve">Предмет олимпиады:  </t>
  </si>
  <si>
    <t>Экономика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</si>
  <si>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</si>
  <si>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</si>
  <si>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</si>
  <si>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</si>
  <si>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>Данные участника</t>
  </si>
  <si>
    <t>I тур</t>
  </si>
  <si>
    <t>II тур</t>
  </si>
  <si>
    <t>Результаты участия</t>
  </si>
  <si>
    <t>Шифр</t>
  </si>
  <si>
    <t>Фамилия</t>
  </si>
  <si>
    <t>Имя</t>
  </si>
  <si>
    <t>Отчество</t>
  </si>
  <si>
    <t>Образовательное учреждение</t>
  </si>
  <si>
    <t>Класс обучения</t>
  </si>
  <si>
    <t xml:space="preserve">Итого </t>
  </si>
  <si>
    <t>Количество баллов</t>
  </si>
  <si>
    <t>Тип диплома (победитель\призер)</t>
  </si>
  <si>
    <t>Э-101-15</t>
  </si>
  <si>
    <t>Козин</t>
  </si>
  <si>
    <t>Игорь</t>
  </si>
  <si>
    <t>Витальевич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</si>
  <si>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</si>
  <si>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Победитель</t>
  </si>
  <si>
    <t>Э-103-10</t>
  </si>
  <si>
    <t>Завьялов</t>
  </si>
  <si>
    <t>Гордей</t>
  </si>
  <si>
    <t>Константинович</t>
  </si>
  <si>
    <t>Бюджетное общеобразовательное учреждение города Омска "Лицей № 64"</t>
  </si>
  <si>
    <t>Призер</t>
  </si>
  <si>
    <t>Э-101-27</t>
  </si>
  <si>
    <t>Степурина</t>
  </si>
  <si>
    <t>Дарья</t>
  </si>
  <si>
    <t>Вячеславовна</t>
  </si>
  <si>
    <t>Э-101-21</t>
  </si>
  <si>
    <t>Пьянзин</t>
  </si>
  <si>
    <t>Богдан</t>
  </si>
  <si>
    <t>Олегович</t>
  </si>
  <si>
    <t>Э-101-7</t>
  </si>
  <si>
    <t xml:space="preserve">Юревич </t>
  </si>
  <si>
    <t xml:space="preserve">Виктория </t>
  </si>
  <si>
    <t>Александровна</t>
  </si>
  <si>
    <t>Бюджетное общеобразовательное учреждение города Омска "Гимназия № 140"</t>
  </si>
  <si>
    <t>Э-101-4</t>
  </si>
  <si>
    <t>Бучельников</t>
  </si>
  <si>
    <t>Кирилл</t>
  </si>
  <si>
    <t>Сергеевич</t>
  </si>
  <si>
    <t>Бюджетное общеобразовательное учреждение города Омска "Средняя общеобразовательная школа № 113"</t>
  </si>
  <si>
    <t>Э-101-30</t>
  </si>
  <si>
    <t>Чайка</t>
  </si>
  <si>
    <t>Станислав</t>
  </si>
  <si>
    <t>Э-101-28</t>
  </si>
  <si>
    <t>Бочеева</t>
  </si>
  <si>
    <t>Ульяна</t>
  </si>
  <si>
    <t>Павловна</t>
  </si>
  <si>
    <t>Э-101-14</t>
  </si>
  <si>
    <t>Макаров</t>
  </si>
  <si>
    <t>Петр</t>
  </si>
  <si>
    <t>Алексеевич</t>
  </si>
  <si>
    <t>Бюджетное общеобразовательное учреждение города Омска "Лицей № 92"</t>
  </si>
  <si>
    <t>Э-101-25</t>
  </si>
  <si>
    <t>Новиков</t>
  </si>
  <si>
    <t>Никита</t>
  </si>
  <si>
    <t>Э-103-8</t>
  </si>
  <si>
    <t>Скиданова</t>
  </si>
  <si>
    <t>Валерия</t>
  </si>
  <si>
    <t>Денисовна</t>
  </si>
  <si>
    <t>Э-101-13</t>
  </si>
  <si>
    <t>Климова</t>
  </si>
  <si>
    <t>Яна</t>
  </si>
  <si>
    <t>Викторовна</t>
  </si>
  <si>
    <t>Э-101-5</t>
  </si>
  <si>
    <t>Осипов</t>
  </si>
  <si>
    <t>Аркадий</t>
  </si>
  <si>
    <t>Владиславович</t>
  </si>
  <si>
    <t>Бюджетное общеобразовательное учреждение города Омска "Гимназия № 43"</t>
  </si>
  <si>
    <t>Э-101-17</t>
  </si>
  <si>
    <t>Ушакова</t>
  </si>
  <si>
    <t xml:space="preserve">Любовь </t>
  </si>
  <si>
    <t>Сергеевна</t>
  </si>
  <si>
    <t>Э-101-9</t>
  </si>
  <si>
    <t>Залознов</t>
  </si>
  <si>
    <t>Роман</t>
  </si>
  <si>
    <t>Иванович</t>
  </si>
  <si>
    <t>Э-103-7</t>
  </si>
  <si>
    <t>Удовиченко</t>
  </si>
  <si>
    <t>Вероника</t>
  </si>
  <si>
    <t>Э-103-9</t>
  </si>
  <si>
    <t>Ильин</t>
  </si>
  <si>
    <t>Александрович</t>
  </si>
  <si>
    <t>Э-101-26</t>
  </si>
  <si>
    <t>Золкин</t>
  </si>
  <si>
    <t>Иван</t>
  </si>
  <si>
    <t>Максимович</t>
  </si>
  <si>
    <t>Бюджетное общеобразовательное учреждение города Омска "Гимназия № 19"</t>
  </si>
  <si>
    <t>Э-101-10</t>
  </si>
  <si>
    <t>Олифер</t>
  </si>
  <si>
    <t>Вячеслав</t>
  </si>
  <si>
    <t>Евгеньевич</t>
  </si>
  <si>
    <t>Э-101-23</t>
  </si>
  <si>
    <t>Болтунова</t>
  </si>
  <si>
    <t>Ксения</t>
  </si>
  <si>
    <t>Евгеньевна</t>
  </si>
  <si>
    <t>Бюджетное общеобразовательное учреждение города Омска "Гимназия № 150 "</t>
  </si>
  <si>
    <t>Э-103-6</t>
  </si>
  <si>
    <t>Карпов</t>
  </si>
  <si>
    <t>Михаил</t>
  </si>
  <si>
    <t>Э-101-12</t>
  </si>
  <si>
    <t>Покотило</t>
  </si>
  <si>
    <t>Андрей</t>
  </si>
  <si>
    <t>Дмитриевич</t>
  </si>
  <si>
    <t>Э-103-5</t>
  </si>
  <si>
    <t>Сметанин</t>
  </si>
  <si>
    <t>Э-101-11</t>
  </si>
  <si>
    <t>Ванюков</t>
  </si>
  <si>
    <t>Э-101-1</t>
  </si>
  <si>
    <t xml:space="preserve">Сандакрышин </t>
  </si>
  <si>
    <t>Игоревич</t>
  </si>
  <si>
    <t>Э-101-8</t>
  </si>
  <si>
    <t>Аверьянова</t>
  </si>
  <si>
    <t>Мария</t>
  </si>
  <si>
    <t>Святославовна</t>
  </si>
  <si>
    <t>Э-101-3</t>
  </si>
  <si>
    <t>Бибичев</t>
  </si>
  <si>
    <t>Алексей</t>
  </si>
  <si>
    <t>Геннадьевич</t>
  </si>
  <si>
    <t>Э-101-29</t>
  </si>
  <si>
    <t>Нечаева</t>
  </si>
  <si>
    <t>Софья</t>
  </si>
  <si>
    <t>Э-101-20</t>
  </si>
  <si>
    <t>Тихонова</t>
  </si>
  <si>
    <t>Александра</t>
  </si>
  <si>
    <t>Игоревна</t>
  </si>
  <si>
    <t>Э-101-22</t>
  </si>
  <si>
    <t>Алябьев</t>
  </si>
  <si>
    <t>Егор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</si>
  <si>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</si>
  <si>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Э-101-24</t>
  </si>
  <si>
    <t>Строганов</t>
  </si>
  <si>
    <t>Александр</t>
  </si>
  <si>
    <t>Э-101-16</t>
  </si>
  <si>
    <t>Горбунова</t>
  </si>
  <si>
    <t>Максимовна</t>
  </si>
  <si>
    <t>Э-101-19</t>
  </si>
  <si>
    <t>Каракальцева</t>
  </si>
  <si>
    <t>Анатольевна</t>
  </si>
  <si>
    <t>Э-101-6</t>
  </si>
  <si>
    <t>Куличенко</t>
  </si>
  <si>
    <t>Екатерина</t>
  </si>
  <si>
    <t>Михайловна</t>
  </si>
  <si>
    <t>Э-101-18</t>
  </si>
  <si>
    <t>Грушевский</t>
  </si>
  <si>
    <t>Даниил</t>
  </si>
  <si>
    <t>Э-101-2</t>
  </si>
  <si>
    <t>Панькина</t>
  </si>
  <si>
    <t>Андреевна</t>
  </si>
  <si>
    <t>Бюджетное общеобразовательное учреждение города Омска "Гимназия № 115"</t>
  </si>
  <si>
    <t>Э-103-1</t>
  </si>
  <si>
    <t>Хамкин</t>
  </si>
  <si>
    <t>Вадим</t>
  </si>
  <si>
    <t>Бюджетное общеобразовательное учреждение города Омска "Гимназия № 62"</t>
  </si>
  <si>
    <t>Э-103-3</t>
  </si>
  <si>
    <t>Феоктистов</t>
  </si>
  <si>
    <t>Николаевич</t>
  </si>
  <si>
    <t>Э-103-2</t>
  </si>
  <si>
    <t>Башкатов</t>
  </si>
  <si>
    <t>Владимир</t>
  </si>
  <si>
    <t>Э-103-4</t>
  </si>
  <si>
    <t>Енгалычева</t>
  </si>
  <si>
    <t xml:space="preserve">Председатель жюри:                                </t>
  </si>
  <si>
    <t>Руденко Ирина Владимировна</t>
  </si>
  <si>
    <t>Члены жюри:</t>
  </si>
  <si>
    <t>Желновач Марина Владимировна</t>
  </si>
  <si>
    <t>Юрченко Татьяна Валерьевна</t>
  </si>
  <si>
    <t>Щербаков Василий Сергеевич</t>
  </si>
  <si>
    <t>Завьялова Лилия Владимировна</t>
  </si>
  <si>
    <t>Арбуз Анна Владимировна</t>
  </si>
  <si>
    <t>Карпов Альберт Леонидович</t>
  </si>
  <si>
    <t>Ширшова Татьяна Ахметовна</t>
  </si>
  <si>
    <t>Ищенко Марианна Валерьевна</t>
  </si>
  <si>
    <t>Коржова Ольга Сергеевна</t>
  </si>
  <si>
    <t>Гокова Ольга Владимировна</t>
  </si>
  <si>
    <t>Кукель Лариса Ивановна</t>
  </si>
  <si>
    <t>Бебкова Светлана Антоновна</t>
  </si>
  <si>
    <t>Петрова Людмила Ивановна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</si>
</sst>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1.0"/>
      <color theme="1"/>
      <name val="Arial"/>
    </font>
    <font>
      <color theme="1"/>
      <name val="Calibri"/>
    </font>
    <font>
      <color theme="1"/>
      <name val="Arial"/>
    </font>
    <font/>
    <font>
      <b/>
      <i/>
      <sz val="11.0"/>
      <color theme="1"/>
      <name val="Arial"/>
    </font>
    <font>
      <sz val="11.0"/>
      <color theme="1"/>
      <name val="Arial"/>
    </font>
    <font>
      <sz val="11.0"/>
      <name val="Arial"/>
    </font>
    <font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center" shrinkToFit="0" vertical="bottom" wrapText="1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left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horizontal="left" shrinkToFit="0" vertical="bottom" wrapText="1"/>
    </xf>
    <xf borderId="0" fillId="0" fontId="1" numFmtId="0" xfId="0" applyAlignment="1" applyFont="1">
      <alignment horizontal="left" readingOrder="0" shrinkToFit="0" vertical="bottom" wrapText="1"/>
    </xf>
    <xf borderId="0" fillId="0" fontId="1" numFmtId="0" xfId="0" applyAlignment="1" applyFont="1">
      <alignment readingOrder="0" shrinkToFit="0" vertical="bottom" wrapText="1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left" vertical="bottom"/>
    </xf>
    <xf borderId="0" fillId="0" fontId="1" numFmtId="14" xfId="0" applyAlignment="1" applyFont="1" applyNumberFormat="1">
      <alignment horizontal="left" vertical="bottom"/>
    </xf>
    <xf borderId="0" fillId="0" fontId="1" numFmtId="0" xfId="0" applyAlignment="1" applyFont="1">
      <alignment horizontal="left" readingOrder="0" vertical="bottom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3" fillId="0" fontId="4" numFmtId="0" xfId="0" applyBorder="1" applyFont="1"/>
    <xf borderId="4" fillId="0" fontId="4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5" fillId="0" fontId="4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readingOrder="0" shrinkToFit="0" vertical="center" wrapText="1"/>
    </xf>
    <xf borderId="5" fillId="0" fontId="6" numFmtId="0" xfId="0" applyAlignment="1" applyBorder="1" applyFont="1">
      <alignment horizontal="right" vertical="bottom"/>
    </xf>
    <xf borderId="6" fillId="0" fontId="6" numFmtId="0" xfId="0" applyAlignment="1" applyBorder="1" applyFont="1">
      <alignment vertical="bottom"/>
    </xf>
    <xf borderId="7" fillId="0" fontId="6" numFmtId="0" xfId="0" applyAlignment="1" applyBorder="1" applyFont="1">
      <alignment vertical="bottom"/>
    </xf>
    <xf borderId="7" fillId="0" fontId="6" numFmtId="0" xfId="0" applyAlignment="1" applyBorder="1" applyFont="1">
      <alignment horizontal="center" vertical="bottom"/>
    </xf>
    <xf borderId="7" fillId="0" fontId="1" numFmtId="0" xfId="0" applyAlignment="1" applyBorder="1" applyFont="1">
      <alignment horizontal="center" vertical="bottom"/>
    </xf>
    <xf borderId="6" fillId="0" fontId="1" numFmtId="0" xfId="0" applyAlignment="1" applyBorder="1" applyFont="1">
      <alignment horizontal="center" vertical="bottom"/>
    </xf>
    <xf borderId="6" fillId="0" fontId="6" numFmtId="0" xfId="0" applyAlignment="1" applyBorder="1" applyFont="1">
      <alignment horizontal="center" readingOrder="0" vertical="bottom"/>
    </xf>
    <xf borderId="0" fillId="0" fontId="6" numFmtId="0" xfId="0" applyAlignment="1" applyFont="1">
      <alignment vertical="bottom"/>
    </xf>
    <xf borderId="5" fillId="0" fontId="6" numFmtId="0" xfId="0" applyAlignment="1" applyBorder="1" applyFont="1">
      <alignment vertical="bottom"/>
    </xf>
    <xf borderId="7" fillId="0" fontId="6" numFmtId="1" xfId="0" applyAlignment="1" applyBorder="1" applyFont="1" applyNumberFormat="1">
      <alignment horizontal="center" vertical="bottom"/>
    </xf>
    <xf borderId="7" fillId="0" fontId="6" numFmtId="0" xfId="0" applyAlignment="1" applyBorder="1" applyFont="1">
      <alignment horizontal="center" readingOrder="0" vertical="bottom"/>
    </xf>
    <xf borderId="6" fillId="0" fontId="7" numFmtId="0" xfId="0" applyAlignment="1" applyBorder="1" applyFont="1">
      <alignment horizontal="center" readingOrder="0" vertical="bottom"/>
    </xf>
    <xf borderId="6" fillId="0" fontId="2" numFmtId="0" xfId="0" applyAlignment="1" applyBorder="1" applyFont="1">
      <alignment vertical="bottom"/>
    </xf>
    <xf borderId="0" fillId="0" fontId="1" numFmtId="0" xfId="0" applyAlignment="1" applyFont="1">
      <alignment horizontal="left" vertical="center"/>
    </xf>
    <xf borderId="0" fillId="0" fontId="6" numFmtId="0" xfId="0" applyAlignment="1" applyFont="1">
      <alignment horizontal="left" readingOrder="0" vertical="center"/>
    </xf>
    <xf borderId="0" fillId="0" fontId="6" numFmtId="0" xfId="0" applyFont="1"/>
    <xf borderId="0" fillId="2" fontId="8" numFmtId="0" xfId="0" applyAlignment="1" applyFill="1" applyFont="1">
      <alignment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6.57"/>
    <col customWidth="1" min="3" max="3" width="13.71"/>
    <col customWidth="1" min="4" max="6" width="23.0"/>
    <col customWidth="1" min="7" max="7" width="134.57"/>
    <col customWidth="1" min="8" max="19" width="13.71"/>
    <col customWidth="1" min="20" max="20" width="23.0"/>
  </cols>
  <sheetData>
    <row r="2">
      <c r="A2" s="1" t="s">
        <v>0</v>
      </c>
    </row>
    <row r="3">
      <c r="A3" s="2" t="s">
        <v>1</v>
      </c>
    </row>
    <row r="4">
      <c r="A4" s="3"/>
      <c r="F4" s="4"/>
    </row>
    <row r="5">
      <c r="A5" s="3"/>
      <c r="B5" s="5" t="s">
        <v>2</v>
      </c>
      <c r="E5" s="6" t="s">
        <v>3</v>
      </c>
    </row>
    <row r="6">
      <c r="A6" s="3"/>
      <c r="B6" s="5" t="s">
        <v>4</v>
      </c>
      <c r="E6" s="7" t="s">
        <v>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>
      <c r="A7" s="5"/>
      <c r="B7" s="5" t="s">
        <v>6</v>
      </c>
      <c r="E7" s="6" t="s">
        <v>7</v>
      </c>
    </row>
    <row r="8">
      <c r="A8" s="3"/>
      <c r="B8" s="9" t="s">
        <v>8</v>
      </c>
      <c r="E8" s="10">
        <v>9.0</v>
      </c>
    </row>
    <row r="9">
      <c r="A9" s="3"/>
      <c r="B9" s="9" t="s">
        <v>9</v>
      </c>
      <c r="E9" s="11">
        <v>43795.0</v>
      </c>
    </row>
    <row r="10">
      <c r="A10" s="3"/>
      <c r="B10" s="9" t="s">
        <v>10</v>
      </c>
      <c r="E10" s="12">
        <v>95.0</v>
      </c>
    </row>
    <row r="12">
      <c r="B12" s="13" t="s">
        <v>11</v>
      </c>
      <c r="C12" s="14" t="s">
        <v>12</v>
      </c>
      <c r="D12" s="15"/>
      <c r="E12" s="15"/>
      <c r="F12" s="15"/>
      <c r="G12" s="15"/>
      <c r="H12" s="16"/>
      <c r="I12" s="14" t="s">
        <v>13</v>
      </c>
      <c r="J12" s="15"/>
      <c r="K12" s="15"/>
      <c r="L12" s="15"/>
      <c r="M12" s="16"/>
      <c r="N12" s="14" t="s">
        <v>14</v>
      </c>
      <c r="O12" s="15"/>
      <c r="P12" s="15"/>
      <c r="Q12" s="15"/>
      <c r="R12" s="16"/>
      <c r="S12" s="17" t="s">
        <v>15</v>
      </c>
      <c r="T12" s="16"/>
      <c r="U12" s="18"/>
    </row>
    <row r="13">
      <c r="B13" s="19"/>
      <c r="C13" s="20" t="s">
        <v>16</v>
      </c>
      <c r="D13" s="20" t="s">
        <v>17</v>
      </c>
      <c r="E13" s="20" t="s">
        <v>18</v>
      </c>
      <c r="F13" s="20" t="s">
        <v>19</v>
      </c>
      <c r="G13" s="20" t="s">
        <v>20</v>
      </c>
      <c r="H13" s="20" t="s">
        <v>21</v>
      </c>
      <c r="I13" s="21">
        <v>1.0</v>
      </c>
      <c r="J13" s="21">
        <v>2.0</v>
      </c>
      <c r="K13" s="21">
        <v>3.0</v>
      </c>
      <c r="L13" s="21">
        <v>4.0</v>
      </c>
      <c r="M13" s="21" t="s">
        <v>22</v>
      </c>
      <c r="N13" s="21">
        <v>1.0</v>
      </c>
      <c r="O13" s="21">
        <v>2.0</v>
      </c>
      <c r="P13" s="21">
        <v>3.0</v>
      </c>
      <c r="Q13" s="21">
        <v>4.0</v>
      </c>
      <c r="R13" s="21" t="s">
        <v>22</v>
      </c>
      <c r="S13" s="20" t="s">
        <v>23</v>
      </c>
      <c r="T13" s="22" t="s">
        <v>24</v>
      </c>
      <c r="U13" s="18"/>
    </row>
    <row r="14">
      <c r="B14" s="23">
        <v>1.0</v>
      </c>
      <c r="C14" s="24" t="s">
        <v>25</v>
      </c>
      <c r="D14" s="25" t="s">
        <v>26</v>
      </c>
      <c r="E14" s="25" t="s">
        <v>27</v>
      </c>
      <c r="F14" s="25" t="s">
        <v>28</v>
      </c>
      <c r="G14" s="25" t="s">
        <v>29</v>
      </c>
      <c r="H14" s="26">
        <v>9.0</v>
      </c>
      <c r="I14" s="26">
        <v>4.0</v>
      </c>
      <c r="J14" s="26">
        <v>4.0</v>
      </c>
      <c r="K14" s="26">
        <v>3.0</v>
      </c>
      <c r="L14" s="26">
        <v>6.0</v>
      </c>
      <c r="M14" s="27">
        <f t="shared" ref="M14:M53" si="1">I14+J14+K14+L14</f>
        <v>17</v>
      </c>
      <c r="N14" s="26">
        <v>3.0</v>
      </c>
      <c r="O14" s="26">
        <v>10.0</v>
      </c>
      <c r="P14" s="26">
        <v>10.0</v>
      </c>
      <c r="Q14" s="26">
        <v>10.0</v>
      </c>
      <c r="R14" s="27">
        <f t="shared" ref="R14:R53" si="2">SUM(N14,O14,P14,Q14)</f>
        <v>33</v>
      </c>
      <c r="S14" s="28">
        <f t="shared" ref="S14:S53" si="3">SUM(M14,R14)</f>
        <v>50</v>
      </c>
      <c r="T14" s="29" t="s">
        <v>30</v>
      </c>
      <c r="U14" s="30"/>
    </row>
    <row r="15">
      <c r="B15" s="23">
        <v>2.0</v>
      </c>
      <c r="C15" s="31" t="s">
        <v>31</v>
      </c>
      <c r="D15" s="25" t="s">
        <v>32</v>
      </c>
      <c r="E15" s="25" t="s">
        <v>33</v>
      </c>
      <c r="F15" s="25" t="s">
        <v>34</v>
      </c>
      <c r="G15" s="25" t="s">
        <v>35</v>
      </c>
      <c r="H15" s="26">
        <v>9.0</v>
      </c>
      <c r="I15" s="26">
        <v>5.0</v>
      </c>
      <c r="J15" s="26">
        <v>4.0</v>
      </c>
      <c r="K15" s="26">
        <v>9.0</v>
      </c>
      <c r="L15" s="26">
        <v>6.0</v>
      </c>
      <c r="M15" s="27">
        <f t="shared" si="1"/>
        <v>24</v>
      </c>
      <c r="N15" s="26">
        <v>3.0</v>
      </c>
      <c r="O15" s="26">
        <v>8.0</v>
      </c>
      <c r="P15" s="32">
        <v>10.0</v>
      </c>
      <c r="Q15" s="26">
        <v>0.0</v>
      </c>
      <c r="R15" s="27">
        <f t="shared" si="2"/>
        <v>21</v>
      </c>
      <c r="S15" s="28">
        <f t="shared" si="3"/>
        <v>45</v>
      </c>
      <c r="T15" s="29" t="s">
        <v>36</v>
      </c>
      <c r="U15" s="3"/>
    </row>
    <row r="16">
      <c r="B16" s="23">
        <v>3.0</v>
      </c>
      <c r="C16" s="31" t="s">
        <v>37</v>
      </c>
      <c r="D16" s="25" t="s">
        <v>38</v>
      </c>
      <c r="E16" s="25" t="s">
        <v>39</v>
      </c>
      <c r="F16" s="25" t="s">
        <v>40</v>
      </c>
      <c r="G16" s="25" t="s">
        <v>29</v>
      </c>
      <c r="H16" s="26">
        <v>9.0</v>
      </c>
      <c r="I16" s="26">
        <v>5.0</v>
      </c>
      <c r="J16" s="26">
        <v>6.0</v>
      </c>
      <c r="K16" s="26">
        <v>6.0</v>
      </c>
      <c r="L16" s="26">
        <v>6.0</v>
      </c>
      <c r="M16" s="27">
        <f t="shared" si="1"/>
        <v>23</v>
      </c>
      <c r="N16" s="26">
        <v>2.0</v>
      </c>
      <c r="O16" s="26">
        <v>9.0</v>
      </c>
      <c r="P16" s="26">
        <v>0.0</v>
      </c>
      <c r="Q16" s="26">
        <v>8.0</v>
      </c>
      <c r="R16" s="27">
        <f t="shared" si="2"/>
        <v>19</v>
      </c>
      <c r="S16" s="28">
        <f t="shared" si="3"/>
        <v>42</v>
      </c>
      <c r="T16" s="29" t="s">
        <v>36</v>
      </c>
      <c r="U16" s="30"/>
    </row>
    <row r="17">
      <c r="B17" s="23">
        <v>4.0</v>
      </c>
      <c r="C17" s="31" t="s">
        <v>41</v>
      </c>
      <c r="D17" s="25" t="s">
        <v>42</v>
      </c>
      <c r="E17" s="25" t="s">
        <v>43</v>
      </c>
      <c r="F17" s="25" t="s">
        <v>44</v>
      </c>
      <c r="G17" s="25" t="s">
        <v>29</v>
      </c>
      <c r="H17" s="26">
        <v>9.0</v>
      </c>
      <c r="I17" s="26">
        <v>3.0</v>
      </c>
      <c r="J17" s="26">
        <v>8.0</v>
      </c>
      <c r="K17" s="26">
        <v>6.0</v>
      </c>
      <c r="L17" s="26">
        <v>9.0</v>
      </c>
      <c r="M17" s="27">
        <f t="shared" si="1"/>
        <v>26</v>
      </c>
      <c r="N17" s="26">
        <v>0.0</v>
      </c>
      <c r="O17" s="26">
        <v>5.0</v>
      </c>
      <c r="P17" s="26">
        <v>10.0</v>
      </c>
      <c r="Q17" s="26">
        <v>0.0</v>
      </c>
      <c r="R17" s="27">
        <f t="shared" si="2"/>
        <v>15</v>
      </c>
      <c r="S17" s="28">
        <f t="shared" si="3"/>
        <v>41</v>
      </c>
      <c r="T17" s="29" t="s">
        <v>36</v>
      </c>
      <c r="U17" s="30"/>
    </row>
    <row r="18">
      <c r="B18" s="23">
        <v>5.0</v>
      </c>
      <c r="C18" s="31" t="s">
        <v>45</v>
      </c>
      <c r="D18" s="25" t="s">
        <v>46</v>
      </c>
      <c r="E18" s="25" t="s">
        <v>47</v>
      </c>
      <c r="F18" s="25" t="s">
        <v>48</v>
      </c>
      <c r="G18" s="25" t="s">
        <v>49</v>
      </c>
      <c r="H18" s="26">
        <v>9.0</v>
      </c>
      <c r="I18" s="26">
        <v>4.0</v>
      </c>
      <c r="J18" s="26">
        <v>6.0</v>
      </c>
      <c r="K18" s="26">
        <v>6.0</v>
      </c>
      <c r="L18" s="26">
        <v>6.0</v>
      </c>
      <c r="M18" s="27">
        <f t="shared" si="1"/>
        <v>22</v>
      </c>
      <c r="N18" s="26">
        <v>3.0</v>
      </c>
      <c r="O18" s="26">
        <v>10.0</v>
      </c>
      <c r="P18" s="26">
        <v>5.0</v>
      </c>
      <c r="Q18" s="26">
        <v>0.0</v>
      </c>
      <c r="R18" s="27">
        <f t="shared" si="2"/>
        <v>18</v>
      </c>
      <c r="S18" s="28">
        <f t="shared" si="3"/>
        <v>40</v>
      </c>
      <c r="T18" s="29" t="s">
        <v>36</v>
      </c>
      <c r="U18" s="30"/>
    </row>
    <row r="19">
      <c r="B19" s="23">
        <v>6.0</v>
      </c>
      <c r="C19" s="31" t="s">
        <v>50</v>
      </c>
      <c r="D19" s="25" t="s">
        <v>51</v>
      </c>
      <c r="E19" s="25" t="s">
        <v>52</v>
      </c>
      <c r="F19" s="25" t="s">
        <v>53</v>
      </c>
      <c r="G19" s="25" t="s">
        <v>54</v>
      </c>
      <c r="H19" s="26">
        <v>9.0</v>
      </c>
      <c r="I19" s="26">
        <v>2.0</v>
      </c>
      <c r="J19" s="26">
        <v>6.0</v>
      </c>
      <c r="K19" s="33">
        <v>9.0</v>
      </c>
      <c r="L19" s="26">
        <v>3.0</v>
      </c>
      <c r="M19" s="27">
        <f t="shared" si="1"/>
        <v>20</v>
      </c>
      <c r="N19" s="26">
        <v>1.0</v>
      </c>
      <c r="O19" s="26">
        <v>9.0</v>
      </c>
      <c r="P19" s="26">
        <v>1.0</v>
      </c>
      <c r="Q19" s="26">
        <v>5.0</v>
      </c>
      <c r="R19" s="27">
        <f t="shared" si="2"/>
        <v>16</v>
      </c>
      <c r="S19" s="28">
        <f t="shared" si="3"/>
        <v>36</v>
      </c>
      <c r="T19" s="29" t="s">
        <v>36</v>
      </c>
      <c r="U19" s="30"/>
    </row>
    <row r="20">
      <c r="B20" s="23">
        <v>7.0</v>
      </c>
      <c r="C20" s="31" t="s">
        <v>55</v>
      </c>
      <c r="D20" s="25" t="s">
        <v>56</v>
      </c>
      <c r="E20" s="25" t="s">
        <v>57</v>
      </c>
      <c r="F20" s="25" t="s">
        <v>34</v>
      </c>
      <c r="G20" s="25" t="s">
        <v>29</v>
      </c>
      <c r="H20" s="26">
        <v>9.0</v>
      </c>
      <c r="I20" s="26">
        <v>5.0</v>
      </c>
      <c r="J20" s="26">
        <v>6.0</v>
      </c>
      <c r="K20" s="26">
        <v>6.0</v>
      </c>
      <c r="L20" s="26">
        <v>0.0</v>
      </c>
      <c r="M20" s="27">
        <f t="shared" si="1"/>
        <v>17</v>
      </c>
      <c r="N20" s="26">
        <v>3.0</v>
      </c>
      <c r="O20" s="26">
        <v>9.0</v>
      </c>
      <c r="P20" s="26">
        <v>1.0</v>
      </c>
      <c r="Q20" s="26">
        <v>5.0</v>
      </c>
      <c r="R20" s="27">
        <f t="shared" si="2"/>
        <v>18</v>
      </c>
      <c r="S20" s="28">
        <f t="shared" si="3"/>
        <v>35</v>
      </c>
      <c r="T20" s="29" t="s">
        <v>36</v>
      </c>
      <c r="U20" s="3"/>
    </row>
    <row r="21">
      <c r="B21" s="23">
        <v>8.0</v>
      </c>
      <c r="C21" s="31" t="s">
        <v>58</v>
      </c>
      <c r="D21" s="25" t="s">
        <v>59</v>
      </c>
      <c r="E21" s="25" t="s">
        <v>60</v>
      </c>
      <c r="F21" s="25" t="s">
        <v>61</v>
      </c>
      <c r="G21" s="25" t="s">
        <v>29</v>
      </c>
      <c r="H21" s="26">
        <v>9.0</v>
      </c>
      <c r="I21" s="26">
        <v>4.0</v>
      </c>
      <c r="J21" s="26">
        <v>6.0</v>
      </c>
      <c r="K21" s="26">
        <v>3.0</v>
      </c>
      <c r="L21" s="26">
        <v>3.0</v>
      </c>
      <c r="M21" s="27">
        <f t="shared" si="1"/>
        <v>16</v>
      </c>
      <c r="N21" s="26">
        <v>1.0</v>
      </c>
      <c r="O21" s="26">
        <v>9.0</v>
      </c>
      <c r="P21" s="26">
        <v>1.0</v>
      </c>
      <c r="Q21" s="26">
        <v>4.0</v>
      </c>
      <c r="R21" s="27">
        <f t="shared" si="2"/>
        <v>15</v>
      </c>
      <c r="S21" s="28">
        <f t="shared" si="3"/>
        <v>31</v>
      </c>
      <c r="T21" s="29" t="s">
        <v>36</v>
      </c>
      <c r="U21" s="3"/>
    </row>
    <row r="22">
      <c r="B22" s="23">
        <v>9.0</v>
      </c>
      <c r="C22" s="31" t="s">
        <v>62</v>
      </c>
      <c r="D22" s="25" t="s">
        <v>63</v>
      </c>
      <c r="E22" s="25" t="s">
        <v>64</v>
      </c>
      <c r="F22" s="25" t="s">
        <v>65</v>
      </c>
      <c r="G22" s="25" t="s">
        <v>66</v>
      </c>
      <c r="H22" s="26">
        <v>9.0</v>
      </c>
      <c r="I22" s="26">
        <v>3.0</v>
      </c>
      <c r="J22" s="26">
        <v>6.0</v>
      </c>
      <c r="K22" s="33">
        <v>6.0</v>
      </c>
      <c r="L22" s="26">
        <v>3.0</v>
      </c>
      <c r="M22" s="27">
        <f t="shared" si="1"/>
        <v>18</v>
      </c>
      <c r="N22" s="26">
        <v>3.0</v>
      </c>
      <c r="O22" s="26">
        <v>10.0</v>
      </c>
      <c r="P22" s="26">
        <v>0.0</v>
      </c>
      <c r="Q22" s="26">
        <v>0.0</v>
      </c>
      <c r="R22" s="27">
        <f t="shared" si="2"/>
        <v>13</v>
      </c>
      <c r="S22" s="28">
        <f t="shared" si="3"/>
        <v>31</v>
      </c>
      <c r="T22" s="29" t="s">
        <v>36</v>
      </c>
      <c r="U22" s="30"/>
    </row>
    <row r="23">
      <c r="B23" s="23">
        <v>10.0</v>
      </c>
      <c r="C23" s="31" t="s">
        <v>67</v>
      </c>
      <c r="D23" s="25" t="s">
        <v>68</v>
      </c>
      <c r="E23" s="25" t="s">
        <v>69</v>
      </c>
      <c r="F23" s="25" t="s">
        <v>34</v>
      </c>
      <c r="G23" s="25" t="s">
        <v>29</v>
      </c>
      <c r="H23" s="26">
        <v>9.0</v>
      </c>
      <c r="I23" s="26">
        <v>3.0</v>
      </c>
      <c r="J23" s="26">
        <v>6.0</v>
      </c>
      <c r="K23" s="26">
        <v>6.0</v>
      </c>
      <c r="L23" s="26">
        <v>6.0</v>
      </c>
      <c r="M23" s="27">
        <f t="shared" si="1"/>
        <v>21</v>
      </c>
      <c r="N23" s="26">
        <v>0.0</v>
      </c>
      <c r="O23" s="26">
        <v>9.0</v>
      </c>
      <c r="P23" s="26">
        <v>0.0</v>
      </c>
      <c r="Q23" s="26">
        <v>0.0</v>
      </c>
      <c r="R23" s="27">
        <f t="shared" si="2"/>
        <v>9</v>
      </c>
      <c r="S23" s="28">
        <f t="shared" si="3"/>
        <v>30</v>
      </c>
      <c r="T23" s="29" t="s">
        <v>36</v>
      </c>
      <c r="U23" s="30"/>
    </row>
    <row r="24">
      <c r="B24" s="23">
        <v>11.0</v>
      </c>
      <c r="C24" s="31" t="s">
        <v>70</v>
      </c>
      <c r="D24" s="25" t="s">
        <v>71</v>
      </c>
      <c r="E24" s="25" t="s">
        <v>72</v>
      </c>
      <c r="F24" s="25" t="s">
        <v>73</v>
      </c>
      <c r="G24" s="25" t="s">
        <v>29</v>
      </c>
      <c r="H24" s="26">
        <v>9.0</v>
      </c>
      <c r="I24" s="26">
        <v>5.0</v>
      </c>
      <c r="J24" s="26">
        <v>6.0</v>
      </c>
      <c r="K24" s="26">
        <v>3.0</v>
      </c>
      <c r="L24" s="26">
        <v>3.0</v>
      </c>
      <c r="M24" s="27">
        <f t="shared" si="1"/>
        <v>17</v>
      </c>
      <c r="N24" s="26">
        <v>0.0</v>
      </c>
      <c r="O24" s="26">
        <v>10.0</v>
      </c>
      <c r="P24" s="26">
        <v>0.0</v>
      </c>
      <c r="Q24" s="26">
        <v>3.0</v>
      </c>
      <c r="R24" s="27">
        <f t="shared" si="2"/>
        <v>13</v>
      </c>
      <c r="S24" s="28">
        <f t="shared" si="3"/>
        <v>30</v>
      </c>
      <c r="T24" s="34" t="s">
        <v>36</v>
      </c>
      <c r="U24" s="30"/>
    </row>
    <row r="25">
      <c r="B25" s="23">
        <v>12.0</v>
      </c>
      <c r="C25" s="31" t="s">
        <v>74</v>
      </c>
      <c r="D25" s="25" t="s">
        <v>75</v>
      </c>
      <c r="E25" s="25" t="s">
        <v>76</v>
      </c>
      <c r="F25" s="25" t="s">
        <v>77</v>
      </c>
      <c r="G25" s="25" t="s">
        <v>29</v>
      </c>
      <c r="H25" s="26">
        <v>9.0</v>
      </c>
      <c r="I25" s="26">
        <v>3.0</v>
      </c>
      <c r="J25" s="26">
        <v>2.0</v>
      </c>
      <c r="K25" s="26">
        <v>9.0</v>
      </c>
      <c r="L25" s="26">
        <v>6.0</v>
      </c>
      <c r="M25" s="27">
        <f t="shared" si="1"/>
        <v>20</v>
      </c>
      <c r="N25" s="26">
        <v>3.0</v>
      </c>
      <c r="O25" s="26">
        <v>0.0</v>
      </c>
      <c r="P25" s="26">
        <v>2.0</v>
      </c>
      <c r="Q25" s="26">
        <v>4.0</v>
      </c>
      <c r="R25" s="27">
        <f t="shared" si="2"/>
        <v>9</v>
      </c>
      <c r="S25" s="28">
        <f t="shared" si="3"/>
        <v>29</v>
      </c>
      <c r="T25" s="34" t="s">
        <v>36</v>
      </c>
      <c r="U25" s="30"/>
    </row>
    <row r="26">
      <c r="B26" s="23">
        <v>13.0</v>
      </c>
      <c r="C26" s="31" t="s">
        <v>78</v>
      </c>
      <c r="D26" s="25" t="s">
        <v>79</v>
      </c>
      <c r="E26" s="25" t="s">
        <v>80</v>
      </c>
      <c r="F26" s="25" t="s">
        <v>81</v>
      </c>
      <c r="G26" s="25" t="s">
        <v>82</v>
      </c>
      <c r="H26" s="26">
        <v>9.0</v>
      </c>
      <c r="I26" s="26">
        <v>3.0</v>
      </c>
      <c r="J26" s="26">
        <v>6.0</v>
      </c>
      <c r="K26" s="26">
        <v>0.0</v>
      </c>
      <c r="L26" s="26">
        <v>6.0</v>
      </c>
      <c r="M26" s="27">
        <f t="shared" si="1"/>
        <v>15</v>
      </c>
      <c r="N26" s="26">
        <v>1.0</v>
      </c>
      <c r="O26" s="26">
        <v>9.0</v>
      </c>
      <c r="P26" s="26">
        <v>2.0</v>
      </c>
      <c r="Q26" s="26">
        <v>2.0</v>
      </c>
      <c r="R26" s="27">
        <f t="shared" si="2"/>
        <v>14</v>
      </c>
      <c r="S26" s="28">
        <f t="shared" si="3"/>
        <v>29</v>
      </c>
      <c r="T26" s="34" t="s">
        <v>36</v>
      </c>
      <c r="U26" s="30"/>
    </row>
    <row r="27">
      <c r="B27" s="23">
        <v>14.0</v>
      </c>
      <c r="C27" s="31" t="s">
        <v>83</v>
      </c>
      <c r="D27" s="25" t="s">
        <v>84</v>
      </c>
      <c r="E27" s="25" t="s">
        <v>85</v>
      </c>
      <c r="F27" s="25" t="s">
        <v>86</v>
      </c>
      <c r="G27" s="25" t="s">
        <v>29</v>
      </c>
      <c r="H27" s="26">
        <v>9.0</v>
      </c>
      <c r="I27" s="26">
        <v>0.0</v>
      </c>
      <c r="J27" s="26">
        <v>4.0</v>
      </c>
      <c r="K27" s="26">
        <v>6.0</v>
      </c>
      <c r="L27" s="26">
        <v>3.0</v>
      </c>
      <c r="M27" s="27">
        <f t="shared" si="1"/>
        <v>13</v>
      </c>
      <c r="N27" s="26">
        <v>3.0</v>
      </c>
      <c r="O27" s="26">
        <v>7.0</v>
      </c>
      <c r="P27" s="26">
        <v>2.0</v>
      </c>
      <c r="Q27" s="26">
        <v>4.0</v>
      </c>
      <c r="R27" s="27">
        <f t="shared" si="2"/>
        <v>16</v>
      </c>
      <c r="S27" s="28">
        <f t="shared" si="3"/>
        <v>29</v>
      </c>
      <c r="T27" s="34" t="s">
        <v>36</v>
      </c>
      <c r="U27" s="30"/>
    </row>
    <row r="28">
      <c r="B28" s="23">
        <v>15.0</v>
      </c>
      <c r="C28" s="31" t="s">
        <v>87</v>
      </c>
      <c r="D28" s="25" t="s">
        <v>88</v>
      </c>
      <c r="E28" s="25" t="s">
        <v>89</v>
      </c>
      <c r="F28" s="25" t="s">
        <v>90</v>
      </c>
      <c r="G28" s="25" t="s">
        <v>29</v>
      </c>
      <c r="H28" s="26">
        <v>9.0</v>
      </c>
      <c r="I28" s="26">
        <v>3.0</v>
      </c>
      <c r="J28" s="26">
        <v>6.0</v>
      </c>
      <c r="K28" s="26">
        <v>3.0</v>
      </c>
      <c r="L28" s="26">
        <v>9.0</v>
      </c>
      <c r="M28" s="27">
        <f t="shared" si="1"/>
        <v>21</v>
      </c>
      <c r="N28" s="26">
        <v>0.0</v>
      </c>
      <c r="O28" s="26">
        <v>0.0</v>
      </c>
      <c r="P28" s="26">
        <v>5.0</v>
      </c>
      <c r="Q28" s="26">
        <v>0.0</v>
      </c>
      <c r="R28" s="27">
        <f t="shared" si="2"/>
        <v>5</v>
      </c>
      <c r="S28" s="28">
        <f t="shared" si="3"/>
        <v>26</v>
      </c>
      <c r="T28" s="35"/>
      <c r="U28" s="3"/>
    </row>
    <row r="29">
      <c r="B29" s="23">
        <v>16.0</v>
      </c>
      <c r="C29" s="31" t="s">
        <v>91</v>
      </c>
      <c r="D29" s="25" t="s">
        <v>92</v>
      </c>
      <c r="E29" s="25" t="s">
        <v>93</v>
      </c>
      <c r="F29" s="25" t="s">
        <v>73</v>
      </c>
      <c r="G29" s="25" t="s">
        <v>29</v>
      </c>
      <c r="H29" s="26">
        <v>9.0</v>
      </c>
      <c r="I29" s="26">
        <v>1.0</v>
      </c>
      <c r="J29" s="26">
        <v>6.0</v>
      </c>
      <c r="K29" s="26">
        <v>9.0</v>
      </c>
      <c r="L29" s="26">
        <v>6.0</v>
      </c>
      <c r="M29" s="27">
        <f t="shared" si="1"/>
        <v>22</v>
      </c>
      <c r="N29" s="26">
        <v>0.0</v>
      </c>
      <c r="O29" s="26">
        <v>0.0</v>
      </c>
      <c r="P29" s="26">
        <v>0.0</v>
      </c>
      <c r="Q29" s="26">
        <v>4.0</v>
      </c>
      <c r="R29" s="27">
        <f t="shared" si="2"/>
        <v>4</v>
      </c>
      <c r="S29" s="28">
        <f t="shared" si="3"/>
        <v>26</v>
      </c>
      <c r="T29" s="24"/>
      <c r="U29" s="30"/>
    </row>
    <row r="30">
      <c r="B30" s="23">
        <v>17.0</v>
      </c>
      <c r="C30" s="31" t="s">
        <v>94</v>
      </c>
      <c r="D30" s="25" t="s">
        <v>95</v>
      </c>
      <c r="E30" s="25" t="s">
        <v>69</v>
      </c>
      <c r="F30" s="25" t="s">
        <v>96</v>
      </c>
      <c r="G30" s="25" t="s">
        <v>29</v>
      </c>
      <c r="H30" s="26">
        <v>9.0</v>
      </c>
      <c r="I30" s="26">
        <v>5.0</v>
      </c>
      <c r="J30" s="26">
        <v>6.0</v>
      </c>
      <c r="K30" s="26">
        <v>6.0</v>
      </c>
      <c r="L30" s="26">
        <v>6.0</v>
      </c>
      <c r="M30" s="27">
        <f t="shared" si="1"/>
        <v>23</v>
      </c>
      <c r="N30" s="26">
        <v>1.0</v>
      </c>
      <c r="O30" s="26">
        <v>0.0</v>
      </c>
      <c r="P30" s="26">
        <v>1.0</v>
      </c>
      <c r="Q30" s="26">
        <v>0.0</v>
      </c>
      <c r="R30" s="27">
        <f t="shared" si="2"/>
        <v>2</v>
      </c>
      <c r="S30" s="28">
        <f t="shared" si="3"/>
        <v>25</v>
      </c>
      <c r="T30" s="35"/>
      <c r="U30" s="3"/>
    </row>
    <row r="31">
      <c r="B31" s="23">
        <v>18.0</v>
      </c>
      <c r="C31" s="31" t="s">
        <v>97</v>
      </c>
      <c r="D31" s="25" t="s">
        <v>98</v>
      </c>
      <c r="E31" s="25" t="s">
        <v>99</v>
      </c>
      <c r="F31" s="25" t="s">
        <v>100</v>
      </c>
      <c r="G31" s="25" t="s">
        <v>101</v>
      </c>
      <c r="H31" s="26">
        <v>9.0</v>
      </c>
      <c r="I31" s="26">
        <v>2.0</v>
      </c>
      <c r="J31" s="26">
        <v>8.0</v>
      </c>
      <c r="K31" s="26">
        <v>6.0</v>
      </c>
      <c r="L31" s="26">
        <v>6.0</v>
      </c>
      <c r="M31" s="27">
        <f t="shared" si="1"/>
        <v>22</v>
      </c>
      <c r="N31" s="26">
        <v>1.0</v>
      </c>
      <c r="O31" s="26">
        <v>1.0</v>
      </c>
      <c r="P31" s="26">
        <v>0.0</v>
      </c>
      <c r="Q31" s="26">
        <v>0.0</v>
      </c>
      <c r="R31" s="27">
        <f t="shared" si="2"/>
        <v>2</v>
      </c>
      <c r="S31" s="28">
        <f t="shared" si="3"/>
        <v>24</v>
      </c>
      <c r="T31" s="35"/>
      <c r="U31" s="3"/>
    </row>
    <row r="32">
      <c r="B32" s="23">
        <v>19.0</v>
      </c>
      <c r="C32" s="31" t="s">
        <v>102</v>
      </c>
      <c r="D32" s="25" t="s">
        <v>103</v>
      </c>
      <c r="E32" s="25" t="s">
        <v>104</v>
      </c>
      <c r="F32" s="25" t="s">
        <v>105</v>
      </c>
      <c r="G32" s="25" t="s">
        <v>29</v>
      </c>
      <c r="H32" s="26">
        <v>9.0</v>
      </c>
      <c r="I32" s="26">
        <v>5.0</v>
      </c>
      <c r="J32" s="26">
        <v>4.0</v>
      </c>
      <c r="K32" s="33">
        <v>6.0</v>
      </c>
      <c r="L32" s="26">
        <v>6.0</v>
      </c>
      <c r="M32" s="27">
        <f t="shared" si="1"/>
        <v>21</v>
      </c>
      <c r="N32" s="26">
        <v>3.0</v>
      </c>
      <c r="O32" s="26">
        <v>0.0</v>
      </c>
      <c r="P32" s="26">
        <v>0.0</v>
      </c>
      <c r="Q32" s="26">
        <v>0.0</v>
      </c>
      <c r="R32" s="27">
        <f t="shared" si="2"/>
        <v>3</v>
      </c>
      <c r="S32" s="28">
        <f t="shared" si="3"/>
        <v>24</v>
      </c>
      <c r="T32" s="35"/>
      <c r="U32" s="3"/>
    </row>
    <row r="33">
      <c r="B33" s="23">
        <v>20.0</v>
      </c>
      <c r="C33" s="31" t="s">
        <v>106</v>
      </c>
      <c r="D33" s="25" t="s">
        <v>107</v>
      </c>
      <c r="E33" s="25" t="s">
        <v>108</v>
      </c>
      <c r="F33" s="25" t="s">
        <v>109</v>
      </c>
      <c r="G33" s="25" t="s">
        <v>110</v>
      </c>
      <c r="H33" s="26">
        <v>9.0</v>
      </c>
      <c r="I33" s="26">
        <v>4.0</v>
      </c>
      <c r="J33" s="26">
        <v>6.0</v>
      </c>
      <c r="K33" s="26">
        <v>3.0</v>
      </c>
      <c r="L33" s="26">
        <v>3.0</v>
      </c>
      <c r="M33" s="27">
        <f t="shared" si="1"/>
        <v>16</v>
      </c>
      <c r="N33" s="26">
        <v>2.0</v>
      </c>
      <c r="O33" s="26">
        <v>4.0</v>
      </c>
      <c r="P33" s="26">
        <v>0.0</v>
      </c>
      <c r="Q33" s="26">
        <v>0.0</v>
      </c>
      <c r="R33" s="27">
        <f t="shared" si="2"/>
        <v>6</v>
      </c>
      <c r="S33" s="28">
        <f t="shared" si="3"/>
        <v>22</v>
      </c>
      <c r="T33" s="24"/>
      <c r="U33" s="30"/>
    </row>
    <row r="34">
      <c r="B34" s="23">
        <v>21.0</v>
      </c>
      <c r="C34" s="31" t="s">
        <v>111</v>
      </c>
      <c r="D34" s="25" t="s">
        <v>112</v>
      </c>
      <c r="E34" s="25" t="s">
        <v>113</v>
      </c>
      <c r="F34" s="25" t="s">
        <v>65</v>
      </c>
      <c r="G34" s="25" t="s">
        <v>29</v>
      </c>
      <c r="H34" s="26">
        <v>9.0</v>
      </c>
      <c r="I34" s="26">
        <v>3.0</v>
      </c>
      <c r="J34" s="26">
        <v>6.0</v>
      </c>
      <c r="K34" s="26">
        <v>6.0</v>
      </c>
      <c r="L34" s="26">
        <v>6.0</v>
      </c>
      <c r="M34" s="27">
        <f t="shared" si="1"/>
        <v>21</v>
      </c>
      <c r="N34" s="26">
        <v>1.0</v>
      </c>
      <c r="O34" s="26">
        <v>0.0</v>
      </c>
      <c r="P34" s="26">
        <v>0.0</v>
      </c>
      <c r="Q34" s="26">
        <v>0.0</v>
      </c>
      <c r="R34" s="27">
        <f t="shared" si="2"/>
        <v>1</v>
      </c>
      <c r="S34" s="28">
        <f t="shared" si="3"/>
        <v>22</v>
      </c>
      <c r="T34" s="24"/>
      <c r="U34" s="30"/>
    </row>
    <row r="35">
      <c r="B35" s="23">
        <v>22.0</v>
      </c>
      <c r="C35" s="31" t="s">
        <v>114</v>
      </c>
      <c r="D35" s="25" t="s">
        <v>115</v>
      </c>
      <c r="E35" s="25" t="s">
        <v>116</v>
      </c>
      <c r="F35" s="25" t="s">
        <v>117</v>
      </c>
      <c r="G35" s="25" t="s">
        <v>66</v>
      </c>
      <c r="H35" s="26">
        <v>9.0</v>
      </c>
      <c r="I35" s="26">
        <v>3.0</v>
      </c>
      <c r="J35" s="26">
        <v>6.0</v>
      </c>
      <c r="K35" s="26">
        <v>3.0</v>
      </c>
      <c r="L35" s="26">
        <v>0.0</v>
      </c>
      <c r="M35" s="27">
        <f t="shared" si="1"/>
        <v>12</v>
      </c>
      <c r="N35" s="26">
        <v>1.0</v>
      </c>
      <c r="O35" s="26">
        <v>9.0</v>
      </c>
      <c r="P35" s="26">
        <v>0.0</v>
      </c>
      <c r="Q35" s="26">
        <v>0.0</v>
      </c>
      <c r="R35" s="27">
        <f t="shared" si="2"/>
        <v>10</v>
      </c>
      <c r="S35" s="28">
        <f t="shared" si="3"/>
        <v>22</v>
      </c>
      <c r="T35" s="24"/>
      <c r="U35" s="30"/>
    </row>
    <row r="36">
      <c r="B36" s="23">
        <v>23.0</v>
      </c>
      <c r="C36" s="31" t="s">
        <v>118</v>
      </c>
      <c r="D36" s="25" t="s">
        <v>119</v>
      </c>
      <c r="E36" s="25" t="s">
        <v>52</v>
      </c>
      <c r="F36" s="25" t="s">
        <v>105</v>
      </c>
      <c r="G36" s="25" t="s">
        <v>29</v>
      </c>
      <c r="H36" s="26">
        <v>9.0</v>
      </c>
      <c r="I36" s="26">
        <v>4.0</v>
      </c>
      <c r="J36" s="26">
        <v>8.0</v>
      </c>
      <c r="K36" s="26">
        <v>6.0</v>
      </c>
      <c r="L36" s="26">
        <v>3.0</v>
      </c>
      <c r="M36" s="27">
        <f t="shared" si="1"/>
        <v>21</v>
      </c>
      <c r="N36" s="26">
        <v>0.0</v>
      </c>
      <c r="O36" s="26">
        <v>0.0</v>
      </c>
      <c r="P36" s="26">
        <v>0.0</v>
      </c>
      <c r="Q36" s="26">
        <v>0.0</v>
      </c>
      <c r="R36" s="27">
        <f t="shared" si="2"/>
        <v>0</v>
      </c>
      <c r="S36" s="28">
        <f t="shared" si="3"/>
        <v>21</v>
      </c>
      <c r="T36" s="24"/>
      <c r="U36" s="30"/>
    </row>
    <row r="37">
      <c r="B37" s="23">
        <v>24.0</v>
      </c>
      <c r="C37" s="31" t="s">
        <v>120</v>
      </c>
      <c r="D37" s="25" t="s">
        <v>121</v>
      </c>
      <c r="E37" s="25" t="s">
        <v>69</v>
      </c>
      <c r="F37" s="25" t="s">
        <v>100</v>
      </c>
      <c r="G37" s="25" t="s">
        <v>66</v>
      </c>
      <c r="H37" s="26">
        <v>9.0</v>
      </c>
      <c r="I37" s="26">
        <v>5.0</v>
      </c>
      <c r="J37" s="26">
        <v>6.0</v>
      </c>
      <c r="K37" s="26">
        <v>6.0</v>
      </c>
      <c r="L37" s="26">
        <v>0.0</v>
      </c>
      <c r="M37" s="27">
        <f t="shared" si="1"/>
        <v>17</v>
      </c>
      <c r="N37" s="26">
        <v>3.0</v>
      </c>
      <c r="O37" s="26">
        <v>0.0</v>
      </c>
      <c r="P37" s="26">
        <v>0.0</v>
      </c>
      <c r="Q37" s="26">
        <v>0.0</v>
      </c>
      <c r="R37" s="27">
        <f t="shared" si="2"/>
        <v>3</v>
      </c>
      <c r="S37" s="28">
        <f t="shared" si="3"/>
        <v>20</v>
      </c>
      <c r="T37" s="35"/>
      <c r="U37" s="3"/>
    </row>
    <row r="38">
      <c r="B38" s="23">
        <v>25.0</v>
      </c>
      <c r="C38" s="31" t="s">
        <v>122</v>
      </c>
      <c r="D38" s="25" t="s">
        <v>123</v>
      </c>
      <c r="E38" s="25" t="s">
        <v>99</v>
      </c>
      <c r="F38" s="25" t="s">
        <v>124</v>
      </c>
      <c r="G38" s="25" t="s">
        <v>29</v>
      </c>
      <c r="H38" s="26">
        <v>9.0</v>
      </c>
      <c r="I38" s="26">
        <v>3.0</v>
      </c>
      <c r="J38" s="26">
        <v>10.0</v>
      </c>
      <c r="K38" s="26">
        <v>3.0</v>
      </c>
      <c r="L38" s="26">
        <v>3.0</v>
      </c>
      <c r="M38" s="27">
        <f t="shared" si="1"/>
        <v>19</v>
      </c>
      <c r="N38" s="26">
        <v>0.0</v>
      </c>
      <c r="O38" s="26">
        <v>0.0</v>
      </c>
      <c r="P38" s="26">
        <v>0.0</v>
      </c>
      <c r="Q38" s="26">
        <v>1.0</v>
      </c>
      <c r="R38" s="27">
        <f t="shared" si="2"/>
        <v>1</v>
      </c>
      <c r="S38" s="28">
        <f t="shared" si="3"/>
        <v>20</v>
      </c>
      <c r="T38" s="24"/>
      <c r="U38" s="30"/>
    </row>
    <row r="39">
      <c r="B39" s="23">
        <v>26.0</v>
      </c>
      <c r="C39" s="31" t="s">
        <v>125</v>
      </c>
      <c r="D39" s="25" t="s">
        <v>126</v>
      </c>
      <c r="E39" s="25" t="s">
        <v>127</v>
      </c>
      <c r="F39" s="25" t="s">
        <v>128</v>
      </c>
      <c r="G39" s="25" t="s">
        <v>29</v>
      </c>
      <c r="H39" s="26">
        <v>9.0</v>
      </c>
      <c r="I39" s="26">
        <v>3.0</v>
      </c>
      <c r="J39" s="26">
        <v>4.0</v>
      </c>
      <c r="K39" s="26">
        <v>3.0</v>
      </c>
      <c r="L39" s="26">
        <v>3.0</v>
      </c>
      <c r="M39" s="27">
        <f t="shared" si="1"/>
        <v>13</v>
      </c>
      <c r="N39" s="26">
        <v>0.0</v>
      </c>
      <c r="O39" s="26">
        <v>4.0</v>
      </c>
      <c r="P39" s="26">
        <v>2.0</v>
      </c>
      <c r="Q39" s="26">
        <v>0.0</v>
      </c>
      <c r="R39" s="27">
        <f t="shared" si="2"/>
        <v>6</v>
      </c>
      <c r="S39" s="28">
        <f t="shared" si="3"/>
        <v>19</v>
      </c>
      <c r="T39" s="35"/>
      <c r="U39" s="3"/>
    </row>
    <row r="40">
      <c r="B40" s="23">
        <v>27.0</v>
      </c>
      <c r="C40" s="31" t="s">
        <v>129</v>
      </c>
      <c r="D40" s="25" t="s">
        <v>130</v>
      </c>
      <c r="E40" s="25" t="s">
        <v>131</v>
      </c>
      <c r="F40" s="25" t="s">
        <v>132</v>
      </c>
      <c r="G40" s="25" t="s">
        <v>29</v>
      </c>
      <c r="H40" s="26">
        <v>9.0</v>
      </c>
      <c r="I40" s="26">
        <v>3.0</v>
      </c>
      <c r="J40" s="26">
        <v>4.0</v>
      </c>
      <c r="K40" s="26">
        <v>3.0</v>
      </c>
      <c r="L40" s="26">
        <v>3.0</v>
      </c>
      <c r="M40" s="27">
        <f t="shared" si="1"/>
        <v>13</v>
      </c>
      <c r="N40" s="26">
        <v>1.0</v>
      </c>
      <c r="O40" s="26">
        <v>2.0</v>
      </c>
      <c r="P40" s="26">
        <v>0.0</v>
      </c>
      <c r="Q40" s="26">
        <v>3.0</v>
      </c>
      <c r="R40" s="27">
        <f t="shared" si="2"/>
        <v>6</v>
      </c>
      <c r="S40" s="28">
        <f t="shared" si="3"/>
        <v>19</v>
      </c>
      <c r="T40" s="35"/>
      <c r="U40" s="3"/>
    </row>
    <row r="41">
      <c r="B41" s="23">
        <v>28.0</v>
      </c>
      <c r="C41" s="31" t="s">
        <v>133</v>
      </c>
      <c r="D41" s="25" t="s">
        <v>134</v>
      </c>
      <c r="E41" s="25" t="s">
        <v>135</v>
      </c>
      <c r="F41" s="25" t="s">
        <v>86</v>
      </c>
      <c r="G41" s="25" t="s">
        <v>66</v>
      </c>
      <c r="H41" s="26">
        <v>9.0</v>
      </c>
      <c r="I41" s="26">
        <v>2.0</v>
      </c>
      <c r="J41" s="26">
        <v>6.0</v>
      </c>
      <c r="K41" s="26">
        <v>6.0</v>
      </c>
      <c r="L41" s="26">
        <v>3.0</v>
      </c>
      <c r="M41" s="27">
        <f t="shared" si="1"/>
        <v>17</v>
      </c>
      <c r="N41" s="26">
        <v>0.0</v>
      </c>
      <c r="O41" s="26">
        <v>1.0</v>
      </c>
      <c r="P41" s="26">
        <v>0.0</v>
      </c>
      <c r="Q41" s="26">
        <v>0.0</v>
      </c>
      <c r="R41" s="27">
        <f t="shared" si="2"/>
        <v>1</v>
      </c>
      <c r="S41" s="28">
        <f t="shared" si="3"/>
        <v>18</v>
      </c>
      <c r="T41" s="24"/>
      <c r="U41" s="30"/>
    </row>
    <row r="42">
      <c r="B42" s="23">
        <v>29.0</v>
      </c>
      <c r="C42" s="31" t="s">
        <v>136</v>
      </c>
      <c r="D42" s="25" t="s">
        <v>137</v>
      </c>
      <c r="E42" s="25" t="s">
        <v>138</v>
      </c>
      <c r="F42" s="25" t="s">
        <v>139</v>
      </c>
      <c r="G42" s="25" t="s">
        <v>29</v>
      </c>
      <c r="H42" s="26">
        <v>9.0</v>
      </c>
      <c r="I42" s="26">
        <v>3.0</v>
      </c>
      <c r="J42" s="26">
        <v>8.0</v>
      </c>
      <c r="K42" s="26">
        <v>6.0</v>
      </c>
      <c r="L42" s="26">
        <v>0.0</v>
      </c>
      <c r="M42" s="27">
        <f t="shared" si="1"/>
        <v>17</v>
      </c>
      <c r="N42" s="26">
        <v>0.0</v>
      </c>
      <c r="O42" s="26">
        <v>0.0</v>
      </c>
      <c r="P42" s="26">
        <v>0.0</v>
      </c>
      <c r="Q42" s="26">
        <v>0.0</v>
      </c>
      <c r="R42" s="27">
        <f t="shared" si="2"/>
        <v>0</v>
      </c>
      <c r="S42" s="28">
        <f t="shared" si="3"/>
        <v>17</v>
      </c>
      <c r="T42" s="24"/>
      <c r="U42" s="30"/>
    </row>
    <row r="43">
      <c r="B43" s="23">
        <v>30.0</v>
      </c>
      <c r="C43" s="31" t="s">
        <v>140</v>
      </c>
      <c r="D43" s="25" t="s">
        <v>141</v>
      </c>
      <c r="E43" s="25" t="s">
        <v>142</v>
      </c>
      <c r="F43" s="25" t="s">
        <v>53</v>
      </c>
      <c r="G43" s="25" t="s">
        <v>143</v>
      </c>
      <c r="H43" s="26">
        <v>9.0</v>
      </c>
      <c r="I43" s="26">
        <v>5.0</v>
      </c>
      <c r="J43" s="26">
        <v>4.0</v>
      </c>
      <c r="K43" s="26">
        <v>0.0</v>
      </c>
      <c r="L43" s="26">
        <v>6.0</v>
      </c>
      <c r="M43" s="27">
        <f t="shared" si="1"/>
        <v>15</v>
      </c>
      <c r="N43" s="26">
        <v>0.0</v>
      </c>
      <c r="O43" s="26">
        <v>0.0</v>
      </c>
      <c r="P43" s="26">
        <v>0.0</v>
      </c>
      <c r="Q43" s="26">
        <v>0.0</v>
      </c>
      <c r="R43" s="27">
        <f t="shared" si="2"/>
        <v>0</v>
      </c>
      <c r="S43" s="28">
        <f t="shared" si="3"/>
        <v>15</v>
      </c>
      <c r="T43" s="35"/>
      <c r="U43" s="3"/>
    </row>
    <row r="44">
      <c r="B44" s="23">
        <v>31.0</v>
      </c>
      <c r="C44" s="31" t="s">
        <v>144</v>
      </c>
      <c r="D44" s="25" t="s">
        <v>145</v>
      </c>
      <c r="E44" s="25" t="s">
        <v>146</v>
      </c>
      <c r="F44" s="25" t="s">
        <v>105</v>
      </c>
      <c r="G44" s="25" t="s">
        <v>66</v>
      </c>
      <c r="H44" s="26">
        <v>9.0</v>
      </c>
      <c r="I44" s="26">
        <v>3.0</v>
      </c>
      <c r="J44" s="26">
        <v>4.0</v>
      </c>
      <c r="K44" s="26">
        <v>0.0</v>
      </c>
      <c r="L44" s="26">
        <v>3.0</v>
      </c>
      <c r="M44" s="27">
        <f t="shared" si="1"/>
        <v>10</v>
      </c>
      <c r="N44" s="26">
        <v>3.0</v>
      </c>
      <c r="O44" s="26">
        <v>0.0</v>
      </c>
      <c r="P44" s="26">
        <v>0.0</v>
      </c>
      <c r="Q44" s="26">
        <v>2.0</v>
      </c>
      <c r="R44" s="27">
        <f t="shared" si="2"/>
        <v>5</v>
      </c>
      <c r="S44" s="28">
        <f t="shared" si="3"/>
        <v>15</v>
      </c>
      <c r="T44" s="24"/>
      <c r="U44" s="30"/>
    </row>
    <row r="45">
      <c r="B45" s="23">
        <v>32.0</v>
      </c>
      <c r="C45" s="31" t="s">
        <v>147</v>
      </c>
      <c r="D45" s="25" t="s">
        <v>148</v>
      </c>
      <c r="E45" s="25" t="s">
        <v>108</v>
      </c>
      <c r="F45" s="25" t="s">
        <v>149</v>
      </c>
      <c r="G45" s="25" t="s">
        <v>66</v>
      </c>
      <c r="H45" s="26">
        <v>9.0</v>
      </c>
      <c r="I45" s="26">
        <v>3.0</v>
      </c>
      <c r="J45" s="26">
        <v>0.0</v>
      </c>
      <c r="K45" s="26">
        <v>0.0</v>
      </c>
      <c r="L45" s="26">
        <v>3.0</v>
      </c>
      <c r="M45" s="27">
        <f t="shared" si="1"/>
        <v>6</v>
      </c>
      <c r="N45" s="26">
        <v>4.0</v>
      </c>
      <c r="O45" s="26">
        <v>3.0</v>
      </c>
      <c r="P45" s="26">
        <v>1.0</v>
      </c>
      <c r="Q45" s="26">
        <v>0.0</v>
      </c>
      <c r="R45" s="27">
        <f t="shared" si="2"/>
        <v>8</v>
      </c>
      <c r="S45" s="28">
        <f t="shared" si="3"/>
        <v>14</v>
      </c>
      <c r="T45" s="35"/>
      <c r="U45" s="3"/>
    </row>
    <row r="46">
      <c r="B46" s="23">
        <v>33.0</v>
      </c>
      <c r="C46" s="31" t="s">
        <v>150</v>
      </c>
      <c r="D46" s="25" t="s">
        <v>151</v>
      </c>
      <c r="E46" s="25" t="s">
        <v>108</v>
      </c>
      <c r="F46" s="25" t="s">
        <v>152</v>
      </c>
      <c r="G46" s="25" t="s">
        <v>66</v>
      </c>
      <c r="H46" s="26">
        <v>9.0</v>
      </c>
      <c r="I46" s="26">
        <v>2.0</v>
      </c>
      <c r="J46" s="26">
        <v>6.0</v>
      </c>
      <c r="K46" s="26">
        <v>6.0</v>
      </c>
      <c r="L46" s="26">
        <v>0.0</v>
      </c>
      <c r="M46" s="27">
        <f t="shared" si="1"/>
        <v>14</v>
      </c>
      <c r="N46" s="26">
        <v>0.0</v>
      </c>
      <c r="O46" s="26">
        <v>0.0</v>
      </c>
      <c r="P46" s="26">
        <v>0.0</v>
      </c>
      <c r="Q46" s="26">
        <v>0.0</v>
      </c>
      <c r="R46" s="27">
        <f t="shared" si="2"/>
        <v>0</v>
      </c>
      <c r="S46" s="28">
        <f t="shared" si="3"/>
        <v>14</v>
      </c>
      <c r="T46" s="35"/>
      <c r="U46" s="3"/>
    </row>
    <row r="47">
      <c r="B47" s="23">
        <v>34.0</v>
      </c>
      <c r="C47" s="31" t="s">
        <v>153</v>
      </c>
      <c r="D47" s="25" t="s">
        <v>154</v>
      </c>
      <c r="E47" s="25" t="s">
        <v>155</v>
      </c>
      <c r="F47" s="25" t="s">
        <v>156</v>
      </c>
      <c r="G47" s="25" t="s">
        <v>29</v>
      </c>
      <c r="H47" s="26">
        <v>9.0</v>
      </c>
      <c r="I47" s="26">
        <v>2.0</v>
      </c>
      <c r="J47" s="26">
        <v>2.0</v>
      </c>
      <c r="K47" s="26">
        <v>6.0</v>
      </c>
      <c r="L47" s="26">
        <v>0.0</v>
      </c>
      <c r="M47" s="27">
        <f t="shared" si="1"/>
        <v>10</v>
      </c>
      <c r="N47" s="26">
        <v>3.0</v>
      </c>
      <c r="O47" s="26">
        <v>0.0</v>
      </c>
      <c r="P47" s="26">
        <v>0.0</v>
      </c>
      <c r="Q47" s="26">
        <v>0.0</v>
      </c>
      <c r="R47" s="27">
        <f t="shared" si="2"/>
        <v>3</v>
      </c>
      <c r="S47" s="28">
        <f t="shared" si="3"/>
        <v>13</v>
      </c>
      <c r="T47" s="24"/>
      <c r="U47" s="30"/>
    </row>
    <row r="48">
      <c r="B48" s="23">
        <v>35.0</v>
      </c>
      <c r="C48" s="31" t="s">
        <v>157</v>
      </c>
      <c r="D48" s="25" t="s">
        <v>158</v>
      </c>
      <c r="E48" s="25" t="s">
        <v>159</v>
      </c>
      <c r="F48" s="25" t="s">
        <v>117</v>
      </c>
      <c r="G48" s="25" t="s">
        <v>101</v>
      </c>
      <c r="H48" s="26">
        <v>9.0</v>
      </c>
      <c r="I48" s="26">
        <v>4.0</v>
      </c>
      <c r="J48" s="26">
        <v>2.0</v>
      </c>
      <c r="K48" s="26">
        <v>0.0</v>
      </c>
      <c r="L48" s="26">
        <v>3.0</v>
      </c>
      <c r="M48" s="27">
        <f t="shared" si="1"/>
        <v>9</v>
      </c>
      <c r="N48" s="26">
        <v>3.0</v>
      </c>
      <c r="O48" s="26">
        <v>0.0</v>
      </c>
      <c r="P48" s="26">
        <v>0.0</v>
      </c>
      <c r="Q48" s="26">
        <v>0.0</v>
      </c>
      <c r="R48" s="27">
        <f t="shared" si="2"/>
        <v>3</v>
      </c>
      <c r="S48" s="28">
        <f t="shared" si="3"/>
        <v>12</v>
      </c>
      <c r="T48" s="35"/>
      <c r="U48" s="3"/>
    </row>
    <row r="49">
      <c r="B49" s="23">
        <v>36.0</v>
      </c>
      <c r="C49" s="31" t="s">
        <v>160</v>
      </c>
      <c r="D49" s="25" t="s">
        <v>161</v>
      </c>
      <c r="E49" s="25" t="s">
        <v>39</v>
      </c>
      <c r="F49" s="25" t="s">
        <v>162</v>
      </c>
      <c r="G49" s="25" t="s">
        <v>163</v>
      </c>
      <c r="H49" s="26">
        <v>9.0</v>
      </c>
      <c r="I49" s="26">
        <v>2.0</v>
      </c>
      <c r="J49" s="26">
        <v>4.0</v>
      </c>
      <c r="K49" s="26">
        <v>3.0</v>
      </c>
      <c r="L49" s="26">
        <v>0.0</v>
      </c>
      <c r="M49" s="27">
        <f t="shared" si="1"/>
        <v>9</v>
      </c>
      <c r="N49" s="26">
        <v>3.0</v>
      </c>
      <c r="O49" s="26">
        <v>0.0</v>
      </c>
      <c r="P49" s="26">
        <v>0.0</v>
      </c>
      <c r="Q49" s="26">
        <v>0.0</v>
      </c>
      <c r="R49" s="27">
        <f t="shared" si="2"/>
        <v>3</v>
      </c>
      <c r="S49" s="28">
        <f t="shared" si="3"/>
        <v>12</v>
      </c>
      <c r="T49" s="24"/>
      <c r="U49" s="30"/>
    </row>
    <row r="50">
      <c r="B50" s="23">
        <v>37.0</v>
      </c>
      <c r="C50" s="31" t="s">
        <v>164</v>
      </c>
      <c r="D50" s="25" t="s">
        <v>165</v>
      </c>
      <c r="E50" s="25" t="s">
        <v>166</v>
      </c>
      <c r="F50" s="25" t="s">
        <v>53</v>
      </c>
      <c r="G50" s="25" t="s">
        <v>167</v>
      </c>
      <c r="H50" s="26">
        <v>9.0</v>
      </c>
      <c r="I50" s="26">
        <v>5.0</v>
      </c>
      <c r="J50" s="26">
        <v>4.0</v>
      </c>
      <c r="K50" s="26">
        <v>3.0</v>
      </c>
      <c r="L50" s="26">
        <v>0.0</v>
      </c>
      <c r="M50" s="27">
        <f t="shared" si="1"/>
        <v>12</v>
      </c>
      <c r="N50" s="26">
        <v>0.0</v>
      </c>
      <c r="O50" s="26">
        <v>0.0</v>
      </c>
      <c r="P50" s="26">
        <v>0.0</v>
      </c>
      <c r="Q50" s="26">
        <v>0.0</v>
      </c>
      <c r="R50" s="27">
        <f t="shared" si="2"/>
        <v>0</v>
      </c>
      <c r="S50" s="28">
        <f t="shared" si="3"/>
        <v>12</v>
      </c>
      <c r="T50" s="24"/>
      <c r="U50" s="30"/>
    </row>
    <row r="51">
      <c r="B51" s="23">
        <v>38.0</v>
      </c>
      <c r="C51" s="31" t="s">
        <v>168</v>
      </c>
      <c r="D51" s="25" t="s">
        <v>169</v>
      </c>
      <c r="E51" s="25" t="s">
        <v>146</v>
      </c>
      <c r="F51" s="25" t="s">
        <v>170</v>
      </c>
      <c r="G51" s="25" t="s">
        <v>167</v>
      </c>
      <c r="H51" s="26">
        <v>9.0</v>
      </c>
      <c r="I51" s="26">
        <v>4.0</v>
      </c>
      <c r="J51" s="26">
        <v>4.0</v>
      </c>
      <c r="K51" s="26">
        <v>3.0</v>
      </c>
      <c r="L51" s="26">
        <v>0.0</v>
      </c>
      <c r="M51" s="27">
        <f t="shared" si="1"/>
        <v>11</v>
      </c>
      <c r="N51" s="26">
        <v>0.0</v>
      </c>
      <c r="O51" s="26">
        <v>0.0</v>
      </c>
      <c r="P51" s="26">
        <v>0.0</v>
      </c>
      <c r="Q51" s="26">
        <v>0.0</v>
      </c>
      <c r="R51" s="27">
        <f t="shared" si="2"/>
        <v>0</v>
      </c>
      <c r="S51" s="28">
        <f t="shared" si="3"/>
        <v>11</v>
      </c>
      <c r="T51" s="24"/>
      <c r="U51" s="30"/>
    </row>
    <row r="52">
      <c r="B52" s="23">
        <v>39.0</v>
      </c>
      <c r="C52" s="31" t="s">
        <v>171</v>
      </c>
      <c r="D52" s="25" t="s">
        <v>172</v>
      </c>
      <c r="E52" s="25" t="s">
        <v>173</v>
      </c>
      <c r="F52" s="25" t="s">
        <v>65</v>
      </c>
      <c r="G52" s="25" t="s">
        <v>167</v>
      </c>
      <c r="H52" s="26">
        <v>9.0</v>
      </c>
      <c r="I52" s="26">
        <v>4.0</v>
      </c>
      <c r="J52" s="26">
        <v>2.0</v>
      </c>
      <c r="K52" s="33">
        <v>3.0</v>
      </c>
      <c r="L52" s="26">
        <v>0.0</v>
      </c>
      <c r="M52" s="27">
        <f t="shared" si="1"/>
        <v>9</v>
      </c>
      <c r="N52" s="26">
        <v>0.0</v>
      </c>
      <c r="O52" s="26">
        <v>0.0</v>
      </c>
      <c r="P52" s="26">
        <v>0.0</v>
      </c>
      <c r="Q52" s="26">
        <v>0.0</v>
      </c>
      <c r="R52" s="27">
        <f t="shared" si="2"/>
        <v>0</v>
      </c>
      <c r="S52" s="28">
        <f t="shared" si="3"/>
        <v>9</v>
      </c>
      <c r="T52" s="35"/>
      <c r="U52" s="3"/>
    </row>
    <row r="53">
      <c r="B53" s="23">
        <v>40.0</v>
      </c>
      <c r="C53" s="31" t="s">
        <v>174</v>
      </c>
      <c r="D53" s="25" t="s">
        <v>175</v>
      </c>
      <c r="E53" s="25" t="s">
        <v>108</v>
      </c>
      <c r="F53" s="25" t="s">
        <v>86</v>
      </c>
      <c r="G53" s="25" t="s">
        <v>163</v>
      </c>
      <c r="H53" s="26">
        <v>9.0</v>
      </c>
      <c r="I53" s="26">
        <v>2.0</v>
      </c>
      <c r="J53" s="26">
        <v>4.0</v>
      </c>
      <c r="K53" s="26">
        <v>0.0</v>
      </c>
      <c r="L53" s="26">
        <v>0.0</v>
      </c>
      <c r="M53" s="27">
        <f t="shared" si="1"/>
        <v>6</v>
      </c>
      <c r="N53" s="26">
        <v>0.0</v>
      </c>
      <c r="O53" s="26">
        <v>0.0</v>
      </c>
      <c r="P53" s="26">
        <v>0.0</v>
      </c>
      <c r="Q53" s="26">
        <v>0.0</v>
      </c>
      <c r="R53" s="27">
        <f t="shared" si="2"/>
        <v>0</v>
      </c>
      <c r="S53" s="28">
        <f t="shared" si="3"/>
        <v>6</v>
      </c>
      <c r="T53" s="35"/>
      <c r="U53" s="3"/>
    </row>
    <row r="55">
      <c r="C55" s="36" t="s">
        <v>176</v>
      </c>
      <c r="E55" s="37" t="s">
        <v>177</v>
      </c>
    </row>
    <row r="57">
      <c r="C57" s="36"/>
      <c r="D57" s="36"/>
      <c r="E57" s="38"/>
      <c r="F57" s="38"/>
    </row>
    <row r="58">
      <c r="C58" s="36" t="s">
        <v>178</v>
      </c>
      <c r="E58" s="38"/>
    </row>
    <row r="59">
      <c r="E59" s="39" t="s">
        <v>179</v>
      </c>
    </row>
    <row r="60">
      <c r="E60" s="39" t="s">
        <v>180</v>
      </c>
    </row>
    <row r="61">
      <c r="E61" s="39" t="s">
        <v>181</v>
      </c>
    </row>
    <row r="62">
      <c r="E62" s="39" t="s">
        <v>182</v>
      </c>
    </row>
    <row r="63">
      <c r="E63" s="39" t="s">
        <v>183</v>
      </c>
    </row>
    <row r="64">
      <c r="E64" s="39" t="s">
        <v>184</v>
      </c>
    </row>
    <row r="65">
      <c r="E65" s="39" t="s">
        <v>185</v>
      </c>
    </row>
    <row r="66">
      <c r="E66" s="39" t="s">
        <v>186</v>
      </c>
    </row>
    <row r="67">
      <c r="E67" s="39" t="s">
        <v>187</v>
      </c>
    </row>
    <row r="68">
      <c r="E68" s="39" t="s">
        <v>188</v>
      </c>
    </row>
    <row r="69">
      <c r="E69" s="39" t="s">
        <v>189</v>
      </c>
    </row>
    <row r="70">
      <c r="E70" s="39" t="s">
        <v>190</v>
      </c>
    </row>
    <row r="71">
      <c r="E71" s="39" t="s">
        <v>191</v>
      </c>
    </row>
  </sheetData>
  <mergeCells count="36">
    <mergeCell ref="A2:T2"/>
    <mergeCell ref="A3:T3"/>
    <mergeCell ref="B5:D5"/>
    <mergeCell ref="E5:G5"/>
    <mergeCell ref="B6:D6"/>
    <mergeCell ref="E6:G6"/>
    <mergeCell ref="E7:G7"/>
    <mergeCell ref="B12:B13"/>
    <mergeCell ref="C12:H12"/>
    <mergeCell ref="I12:M12"/>
    <mergeCell ref="N12:R12"/>
    <mergeCell ref="S12:T12"/>
    <mergeCell ref="B7:D7"/>
    <mergeCell ref="B8:D8"/>
    <mergeCell ref="E8:G8"/>
    <mergeCell ref="B9:D9"/>
    <mergeCell ref="E9:G9"/>
    <mergeCell ref="B10:D10"/>
    <mergeCell ref="E10:G10"/>
    <mergeCell ref="C55:D56"/>
    <mergeCell ref="E55:F56"/>
    <mergeCell ref="C58:D59"/>
    <mergeCell ref="E58:F58"/>
    <mergeCell ref="E59:F59"/>
    <mergeCell ref="E60:F60"/>
    <mergeCell ref="E61:F61"/>
    <mergeCell ref="E69:F69"/>
    <mergeCell ref="E70:F70"/>
    <mergeCell ref="E71:F71"/>
    <mergeCell ref="E62:F62"/>
    <mergeCell ref="E63:F63"/>
    <mergeCell ref="E64:F64"/>
    <mergeCell ref="E65:F65"/>
    <mergeCell ref="E66:F66"/>
    <mergeCell ref="E67:F67"/>
    <mergeCell ref="E68:F68"/>
  </mergeCells>
  <drawing r:id="rId1"/>
</worksheet>
</file>