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firstSheet="3" activeTab="9"/>
  </bookViews>
  <sheets>
    <sheet name="7 класс мальчики" sheetId="1" r:id="rId1"/>
    <sheet name="7 класс девочки" sheetId="2" r:id="rId2"/>
    <sheet name=" 8 класс мальчики" sheetId="3" r:id="rId3"/>
    <sheet name="8 класс девочки" sheetId="4" r:id="rId4"/>
    <sheet name="9 класс девочки" sheetId="5" r:id="rId5"/>
    <sheet name="9 класс мальчики" sheetId="6" r:id="rId6"/>
    <sheet name="Мальчики 10" sheetId="7" r:id="rId7"/>
    <sheet name="Девочки 10" sheetId="8" r:id="rId8"/>
    <sheet name="11 юноши" sheetId="9" r:id="rId9"/>
    <sheet name="11 девушки" sheetId="10" r:id="rId10"/>
  </sheets>
  <externalReferences>
    <externalReference r:id="rId13"/>
    <externalReference r:id="rId14"/>
    <externalReference r:id="rId15"/>
  </externalReferences>
  <definedNames>
    <definedName name="school_type" localSheetId="9">#REF!</definedName>
    <definedName name="school_type" localSheetId="8">#REF!</definedName>
    <definedName name="school_type" localSheetId="4">#REF!</definedName>
    <definedName name="school_type" localSheetId="5">#REF!</definedName>
    <definedName name="school_type" localSheetId="7">#REF!</definedName>
    <definedName name="school_type" localSheetId="6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<sst xmlns="http://schemas.openxmlformats.org/spreadsheetml/2006/main" count="2053" uniqueCount="823">
  <si>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</si>
  <si>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</si>
  <si>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</si>
  <si>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</si>
  <si>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</si>
  <si>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</si>
  <si>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</si>
  <si>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</si>
  <si>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Количество баллов</t>
  </si>
  <si>
    <t>Тип диплома (победитель/ призер)</t>
  </si>
  <si>
    <t xml:space="preserve">Возрастная параллель (класс): </t>
  </si>
  <si>
    <t>ВЕДОМОСТЬ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</si>
  <si>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</si>
  <si>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</si>
  <si>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Образовательная организация: БОУ г. Омска "СОШ № 37"</t>
  </si>
  <si>
    <t>Предмет олимпиады:  физическая культура</t>
  </si>
  <si>
    <t>Муниципалитет:  г. Омск</t>
  </si>
  <si>
    <t>Дата проведения: 26.11.2020</t>
  </si>
  <si>
    <t>Таричко</t>
  </si>
  <si>
    <t>Ярослав</t>
  </si>
  <si>
    <t>Михайлович</t>
  </si>
  <si>
    <t xml:space="preserve">Данилов </t>
  </si>
  <si>
    <t>Михаил</t>
  </si>
  <si>
    <t>Сергеевич</t>
  </si>
  <si>
    <t>Панченко</t>
  </si>
  <si>
    <t>Владислав</t>
  </si>
  <si>
    <t>Владимирович</t>
  </si>
  <si>
    <t>Александрович</t>
  </si>
  <si>
    <t>Чечуков</t>
  </si>
  <si>
    <t xml:space="preserve">Никита </t>
  </si>
  <si>
    <t>Алексеевич</t>
  </si>
  <si>
    <t>Салимов</t>
  </si>
  <si>
    <t>Александр</t>
  </si>
  <si>
    <t>Русланович</t>
  </si>
  <si>
    <t>Архиреев</t>
  </si>
  <si>
    <t>Никита</t>
  </si>
  <si>
    <t>Сидоров</t>
  </si>
  <si>
    <t>Вячеславович</t>
  </si>
  <si>
    <t>Баймагамбетов</t>
  </si>
  <si>
    <t>Азат</t>
  </si>
  <si>
    <t>Амренович</t>
  </si>
  <si>
    <t>Коркин</t>
  </si>
  <si>
    <t>Олег</t>
  </si>
  <si>
    <t>Константинович</t>
  </si>
  <si>
    <t xml:space="preserve">Дрючин </t>
  </si>
  <si>
    <t>Евгеньевич</t>
  </si>
  <si>
    <t>Мельниченко</t>
  </si>
  <si>
    <t>Семенихин</t>
  </si>
  <si>
    <t>Иван</t>
  </si>
  <si>
    <t>Веревкин</t>
  </si>
  <si>
    <t>Олегович</t>
  </si>
  <si>
    <t>Каравцев</t>
  </si>
  <si>
    <t>Ян</t>
  </si>
  <si>
    <t>Владиславович</t>
  </si>
  <si>
    <t>Слуцкий</t>
  </si>
  <si>
    <t>Андрей</t>
  </si>
  <si>
    <t>Нурсалимов</t>
  </si>
  <si>
    <t>Мансур</t>
  </si>
  <si>
    <t>Ерланович</t>
  </si>
  <si>
    <t>Сокирко</t>
  </si>
  <si>
    <t>Данил</t>
  </si>
  <si>
    <t>Геннадьевич</t>
  </si>
  <si>
    <t>Чекмарёв</t>
  </si>
  <si>
    <t>Рамазанов</t>
  </si>
  <si>
    <t>Муратбекович</t>
  </si>
  <si>
    <t>Карпов</t>
  </si>
  <si>
    <t>Егор</t>
  </si>
  <si>
    <t>Перепечин</t>
  </si>
  <si>
    <t>Глеб</t>
  </si>
  <si>
    <t>Андреевич</t>
  </si>
  <si>
    <t>Захарченко</t>
  </si>
  <si>
    <t>Георгий</t>
  </si>
  <si>
    <t xml:space="preserve">Сакелев </t>
  </si>
  <si>
    <t>Арыстан</t>
  </si>
  <si>
    <t>Азаматович</t>
  </si>
  <si>
    <t xml:space="preserve">Шухарт </t>
  </si>
  <si>
    <t>Кирилл</t>
  </si>
  <si>
    <t>Владимировмч</t>
  </si>
  <si>
    <t>Карягин</t>
  </si>
  <si>
    <t xml:space="preserve">Соколов </t>
  </si>
  <si>
    <t>Ковалев</t>
  </si>
  <si>
    <t>Денис</t>
  </si>
  <si>
    <t>Бань</t>
  </si>
  <si>
    <t>Дмитриевич</t>
  </si>
  <si>
    <t>Плахин</t>
  </si>
  <si>
    <t>Николаевич</t>
  </si>
  <si>
    <t>Шкуропат</t>
  </si>
  <si>
    <t>Юрьевич</t>
  </si>
  <si>
    <t>Садвокасов</t>
  </si>
  <si>
    <t>Дамир</t>
  </si>
  <si>
    <t>Серигбаевич</t>
  </si>
  <si>
    <t>Бюджетное общеобразовательное учреждение города Омска "Гимназия № 84"</t>
  </si>
  <si>
    <t>Бюджетное общеобразовательное учреждение города Омска "Лицей "Бизнес и информационные технологии"</t>
  </si>
  <si>
    <t>Бюджетное общеобразовательное учреждение города Омска "Лицей № 74"</t>
  </si>
  <si>
    <t>Бюджетное общеобразовательное учреждение города Омска "Гимназия № 140"</t>
  </si>
  <si>
    <t>Бюджетное общеобразовательное учреждение города Омска "Средняя общеобразовательная школа № 61"</t>
  </si>
  <si>
    <t>Бюджетное общеобразовательное учреждение города Омска "Гимназия № 159 "</t>
  </si>
  <si>
    <t>Бюджетное общеобразовательное учреждение города Омска "Средняя общеобразовательная школа № 49"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</si>
  <si>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</si>
  <si>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</si>
  <si>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"Средняя общеобразовательная школа № 133"</t>
  </si>
  <si>
    <t>Бюджетное общеобразовательное учреждение города Омска "Гимназия № 69 им. Чередова И.М."</t>
  </si>
  <si>
    <t>Бюджетное общеобразовательное учреждение города Омска "Гимназия № 115"</t>
  </si>
  <si>
    <t>Бюджетное общеобразовательное учреждение города Омска "Средняя общеобразовательная школа № 17"</t>
  </si>
  <si>
    <t>Бюджетное общеобразовательное учреждение города Омска "Средняя общеобразовательная школа № 13 имени А.С. Пушкина"</t>
  </si>
  <si>
    <t>Бюджетное общеобразовательное учреждение города Омска "Средняя общеобразовательная школа № 101"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</si>
  <si>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</si>
  <si>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Бюджетное общеобразовательное учреждение города Омска "Гимназия № 85"</t>
  </si>
  <si>
    <t>Бюджетное общеобразовательное учреждение города Омска "Средняя общеобразовательная школа № 67"</t>
  </si>
  <si>
    <t>Бюджетное общеобразовательное учреждение города Омска "Средняя общеобразовательная школа № 41"</t>
  </si>
  <si>
    <t>Бюджетное общеобразовательное учреждение города Омска "Средняя общеобразовательная школа № 118"</t>
  </si>
  <si>
    <t>Ширяева</t>
  </si>
  <si>
    <t>Полина</t>
  </si>
  <si>
    <t>Родионовна</t>
  </si>
  <si>
    <t>Глущенко</t>
  </si>
  <si>
    <t>Виолетта</t>
  </si>
  <si>
    <t>Витальевна</t>
  </si>
  <si>
    <t>Шашкина</t>
  </si>
  <si>
    <t>Ангелина</t>
  </si>
  <si>
    <t>Игоревна</t>
  </si>
  <si>
    <t>Казакова</t>
  </si>
  <si>
    <t>Кристина</t>
  </si>
  <si>
    <t>Сергеевна</t>
  </si>
  <si>
    <t>Горбачева</t>
  </si>
  <si>
    <t>Виктория</t>
  </si>
  <si>
    <t>Геннадьевна</t>
  </si>
  <si>
    <t>Шишкина</t>
  </si>
  <si>
    <t>Мария</t>
  </si>
  <si>
    <t>Анатольевна</t>
  </si>
  <si>
    <t>Анастасия</t>
  </si>
  <si>
    <t>Николаевна</t>
  </si>
  <si>
    <t>Валерия</t>
  </si>
  <si>
    <t>Швеина</t>
  </si>
  <si>
    <t>Варвара</t>
  </si>
  <si>
    <t>Александровна</t>
  </si>
  <si>
    <t>Козлова</t>
  </si>
  <si>
    <t>Юрьевна</t>
  </si>
  <si>
    <t xml:space="preserve">Глухова </t>
  </si>
  <si>
    <t>Олеговна</t>
  </si>
  <si>
    <t>Андреевна</t>
  </si>
  <si>
    <t>Ван-Хай</t>
  </si>
  <si>
    <t xml:space="preserve">Дарья </t>
  </si>
  <si>
    <t>Елизавета</t>
  </si>
  <si>
    <t>Благина</t>
  </si>
  <si>
    <t>Петровна</t>
  </si>
  <si>
    <t>Чернозубова</t>
  </si>
  <si>
    <t>Ивановна</t>
  </si>
  <si>
    <t xml:space="preserve">Чичиланова </t>
  </si>
  <si>
    <t>Дмитриевна</t>
  </si>
  <si>
    <t>Литвиненко</t>
  </si>
  <si>
    <t>Александра</t>
  </si>
  <si>
    <t>Успенская</t>
  </si>
  <si>
    <t>Павленко</t>
  </si>
  <si>
    <t>Петракова</t>
  </si>
  <si>
    <t>Алексеевна</t>
  </si>
  <si>
    <t>Варавва</t>
  </si>
  <si>
    <t>Викторовна</t>
  </si>
  <si>
    <t>Ерофеева</t>
  </si>
  <si>
    <t>Артемовна</t>
  </si>
  <si>
    <t>Чубарова</t>
  </si>
  <si>
    <t>Карина</t>
  </si>
  <si>
    <t>Павличенко</t>
  </si>
  <si>
    <t>Евгеньевна</t>
  </si>
  <si>
    <t>Эрмиш</t>
  </si>
  <si>
    <t>Екатерина</t>
  </si>
  <si>
    <t>Бендерская</t>
  </si>
  <si>
    <t>Михайловна</t>
  </si>
  <si>
    <t>Панкратьева</t>
  </si>
  <si>
    <t>Бюджетное общеобразовательное учреждение города Омска "Средняя общеобразовательная школа № 63"</t>
  </si>
  <si>
    <t>Бюджетное общеобразовательное учреждение города Омска "Средняя общеобразовательная школа № 130"</t>
  </si>
  <si>
    <t>Бюджетное общеобразовательное учреждение города Омска "Лицей № 92"</t>
  </si>
  <si>
    <t>Бюджетное общеобразовательное учреждение города Омска "Лицей № 145"</t>
  </si>
  <si>
    <t>Бюджетное общеобразовательное учреждение города Омска "Средняя общеобразовательная школа № 45"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</si>
  <si>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</si>
  <si>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ТЕОРЕТИЧЕСКИЙ ТУР</t>
  </si>
  <si>
    <t xml:space="preserve"> </t>
  </si>
  <si>
    <t>Председатель жюри</t>
  </si>
  <si>
    <t>Кербс  Е.К.</t>
  </si>
  <si>
    <t>Члены жюри</t>
  </si>
  <si>
    <t>Байкалова И.А</t>
  </si>
  <si>
    <t>Дьякова Л.Н.</t>
  </si>
  <si>
    <t>Жумагулов А.Ж.</t>
  </si>
  <si>
    <t>Котова И.Н.</t>
  </si>
  <si>
    <t>Огнева Л.В.</t>
  </si>
  <si>
    <t>Парфёнова О.А.</t>
  </si>
  <si>
    <t>Полозова И.В.</t>
  </si>
  <si>
    <t>Приходченко Ю.Л.</t>
  </si>
  <si>
    <t>Симонова Т.Н.</t>
  </si>
  <si>
    <t>Харланов А.А.</t>
  </si>
  <si>
    <t>Образовательная организация:                                           БОУ г. Омска "СОШ № 37"</t>
  </si>
  <si>
    <t>Возрастная параллель (класс): 7</t>
  </si>
  <si>
    <t>Победитель</t>
  </si>
  <si>
    <t>Призёр</t>
  </si>
  <si>
    <t>Асылбекович</t>
  </si>
  <si>
    <t>Омаров</t>
  </si>
  <si>
    <t>Бюджетное общеобразовательное учреждение города Омска "Средняя общеобразовательная школа № 34"</t>
  </si>
  <si>
    <t>Сергей</t>
  </si>
  <si>
    <t>Чухманов</t>
  </si>
  <si>
    <t>Бюджетное общеобразовательное учреждение города Омска "Средняя общеобразовательная школа № 108"</t>
  </si>
  <si>
    <t xml:space="preserve">Алексей </t>
  </si>
  <si>
    <t xml:space="preserve">Запасов </t>
  </si>
  <si>
    <t>Фомин</t>
  </si>
  <si>
    <t>Романович</t>
  </si>
  <si>
    <t>Илья</t>
  </si>
  <si>
    <t>Белкин</t>
  </si>
  <si>
    <t>Бюджетное общеобразовательное учреждение города Омска "Средняя общеобразовательная школа № 122"</t>
  </si>
  <si>
    <t xml:space="preserve">Андрей </t>
  </si>
  <si>
    <t>Федоров</t>
  </si>
  <si>
    <t>Витальевич</t>
  </si>
  <si>
    <t>Виталий</t>
  </si>
  <si>
    <t>Мещеряков</t>
  </si>
  <si>
    <t>Тимофей</t>
  </si>
  <si>
    <t>Терёхин</t>
  </si>
  <si>
    <t>Леонид</t>
  </si>
  <si>
    <t>Челноков</t>
  </si>
  <si>
    <t>Константин</t>
  </si>
  <si>
    <t>Аркашев</t>
  </si>
  <si>
    <t>Тимурович</t>
  </si>
  <si>
    <t>Артем</t>
  </si>
  <si>
    <t>Нигматулин</t>
  </si>
  <si>
    <t>Вячеслав</t>
  </si>
  <si>
    <t>Неверов</t>
  </si>
  <si>
    <t>Турабаевич</t>
  </si>
  <si>
    <t>Амир</t>
  </si>
  <si>
    <t>Ибраев</t>
  </si>
  <si>
    <t>Вадимович</t>
  </si>
  <si>
    <t>Моисеенко</t>
  </si>
  <si>
    <t>Денисович</t>
  </si>
  <si>
    <t xml:space="preserve">Бутрик </t>
  </si>
  <si>
    <t>Иванович</t>
  </si>
  <si>
    <t>Сакирко</t>
  </si>
  <si>
    <t>Коноваленко</t>
  </si>
  <si>
    <t>Бюджетное общеобразовательное учреждение города Омска "Лицей № 166"</t>
  </si>
  <si>
    <t>Артур</t>
  </si>
  <si>
    <t>Дорошев</t>
  </si>
  <si>
    <t>Харланов</t>
  </si>
  <si>
    <t>Бюджетное общеобразовательное учреждение города Омска "Средняя общеобразовательная школа № 162"</t>
  </si>
  <si>
    <t>Григорий</t>
  </si>
  <si>
    <t>Новиков</t>
  </si>
  <si>
    <t>Бюджетное общеобразовательное учреждение города Омска "Средняя общеобразовательная школа № 16"</t>
  </si>
  <si>
    <t>Матвеев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</si>
  <si>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</si>
  <si>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Леонидович</t>
  </si>
  <si>
    <t>Папакин</t>
  </si>
  <si>
    <t>Жирнов</t>
  </si>
  <si>
    <t>Викторович</t>
  </si>
  <si>
    <t>Максим</t>
  </si>
  <si>
    <t>Кустов</t>
  </si>
  <si>
    <t>Бюджетное общеобразовательное учреждение города Омска "Гимназия № 147"</t>
  </si>
  <si>
    <t>Артемов</t>
  </si>
  <si>
    <t>Шипилов</t>
  </si>
  <si>
    <t>Лобанов</t>
  </si>
  <si>
    <t>Федор</t>
  </si>
  <si>
    <t>Долгов</t>
  </si>
  <si>
    <t>Васильевич</t>
  </si>
  <si>
    <t>Ложников</t>
  </si>
  <si>
    <t>Степахин</t>
  </si>
  <si>
    <t>Беспамятных</t>
  </si>
  <si>
    <t>Владимир</t>
  </si>
  <si>
    <t>Выборов</t>
  </si>
  <si>
    <t>Гаан</t>
  </si>
  <si>
    <t xml:space="preserve">Ворохоб </t>
  </si>
  <si>
    <t>Садовский</t>
  </si>
  <si>
    <t>Станиславович</t>
  </si>
  <si>
    <t>Даниил</t>
  </si>
  <si>
    <t xml:space="preserve">Захарченко </t>
  </si>
  <si>
    <t>Максимович</t>
  </si>
  <si>
    <t>Дмитрий</t>
  </si>
  <si>
    <t>Верёвкин</t>
  </si>
  <si>
    <t>Иваненко</t>
  </si>
  <si>
    <t>Бюджетное общеобразовательное учреждение города Омска "Средняя общеобразовательная школа № 53"</t>
  </si>
  <si>
    <t>Сайранович</t>
  </si>
  <si>
    <t xml:space="preserve">Арсен </t>
  </si>
  <si>
    <t>Кожагулов</t>
  </si>
  <si>
    <t>Бюджетное общеобразовательное учреждение города Омска "Гимназия № 26"</t>
  </si>
  <si>
    <t>Филиппчиков</t>
  </si>
  <si>
    <t>Кириллович</t>
  </si>
  <si>
    <t>Костромин</t>
  </si>
  <si>
    <t>Игорь</t>
  </si>
  <si>
    <t>Шишимарев</t>
  </si>
  <si>
    <t>Гладков</t>
  </si>
  <si>
    <t>теоритический тур</t>
  </si>
  <si>
    <t>Максимальное количество баллов: 58</t>
  </si>
  <si>
    <t>Возрастная параллель (класс):  8</t>
  </si>
  <si>
    <t>Савина</t>
  </si>
  <si>
    <t>Ладикан</t>
  </si>
  <si>
    <t>Дарья</t>
  </si>
  <si>
    <t xml:space="preserve">Черникова </t>
  </si>
  <si>
    <t>Бюджетное общеобразовательное учреждение города Омска "Лицей № 137"</t>
  </si>
  <si>
    <t>Агата</t>
  </si>
  <si>
    <t>Бервальд</t>
  </si>
  <si>
    <t>Бюджетное общеобразовательное учреждение города Омска "Средняя общеобразовательная школа № 68"</t>
  </si>
  <si>
    <t>Маратовна</t>
  </si>
  <si>
    <t>Эльмира</t>
  </si>
  <si>
    <t xml:space="preserve">Ашимова </t>
  </si>
  <si>
    <t>Максимовна</t>
  </si>
  <si>
    <t>Алина</t>
  </si>
  <si>
    <t>Цимбалеева</t>
  </si>
  <si>
    <t>Антоновна</t>
  </si>
  <si>
    <t>Зоя</t>
  </si>
  <si>
    <t>Ильеня</t>
  </si>
  <si>
    <t>Владимировна</t>
  </si>
  <si>
    <t>Эвви</t>
  </si>
  <si>
    <t>Энерт</t>
  </si>
  <si>
    <t>Алёна</t>
  </si>
  <si>
    <t>Мурзалёва</t>
  </si>
  <si>
    <t>Шульгина</t>
  </si>
  <si>
    <t>Пермитина</t>
  </si>
  <si>
    <t>Мухина</t>
  </si>
  <si>
    <t>Елена</t>
  </si>
  <si>
    <t>Галенко</t>
  </si>
  <si>
    <t>Светлана</t>
  </si>
  <si>
    <t>Усенко</t>
  </si>
  <si>
    <t xml:space="preserve">Елизавета </t>
  </si>
  <si>
    <t>Казачук</t>
  </si>
  <si>
    <t>Камарская</t>
  </si>
  <si>
    <t>Денисовна</t>
  </si>
  <si>
    <t>Ульяна</t>
  </si>
  <si>
    <t>Шипицина</t>
  </si>
  <si>
    <t>Бюджетное общеобразовательное учреждение города Омска "Гимназия № 146"</t>
  </si>
  <si>
    <t xml:space="preserve">Панасенко  </t>
  </si>
  <si>
    <t>Алла</t>
  </si>
  <si>
    <t>Комарова</t>
  </si>
  <si>
    <t xml:space="preserve"> Валерия</t>
  </si>
  <si>
    <t>Ганжа</t>
  </si>
  <si>
    <t>Бичевая</t>
  </si>
  <si>
    <t>Дюдина</t>
  </si>
  <si>
    <t>Магометовна</t>
  </si>
  <si>
    <t>Ариана</t>
  </si>
  <si>
    <t>Байрамова</t>
  </si>
  <si>
    <t>Владлена</t>
  </si>
  <si>
    <t xml:space="preserve">Дель 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</si>
  <si>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</si>
  <si>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>Ирхина</t>
  </si>
  <si>
    <t>Красина</t>
  </si>
  <si>
    <t>БОУ г. Омска "Средняя общеобразовательная школа № 162"</t>
  </si>
  <si>
    <t>Ризабековна</t>
  </si>
  <si>
    <t>Дания</t>
  </si>
  <si>
    <t>Бектурова</t>
  </si>
  <si>
    <t>Яна</t>
  </si>
  <si>
    <t>Стасевич</t>
  </si>
  <si>
    <t>Низгуцкая</t>
  </si>
  <si>
    <t>Кира</t>
  </si>
  <si>
    <t>Сироткина</t>
  </si>
  <si>
    <t>Софья</t>
  </si>
  <si>
    <t>Жилина</t>
  </si>
  <si>
    <t>Арина</t>
  </si>
  <si>
    <t>Каряева</t>
  </si>
  <si>
    <t xml:space="preserve">Екатерина </t>
  </si>
  <si>
    <t>Сыроежкина</t>
  </si>
  <si>
    <t>Константиновна</t>
  </si>
  <si>
    <t>Нефедова</t>
  </si>
  <si>
    <t>Павловна</t>
  </si>
  <si>
    <t>Масюк</t>
  </si>
  <si>
    <t>Образовательная организация:                                        БОУ г. Омска "СОШ № 37"</t>
  </si>
  <si>
    <t>Язова Т. Г.</t>
  </si>
  <si>
    <t>Шалашова С. И.</t>
  </si>
  <si>
    <t>Чудинова С. В.</t>
  </si>
  <si>
    <t>Ходоренко И. И.</t>
  </si>
  <si>
    <t>Качесов А. О.</t>
  </si>
  <si>
    <t xml:space="preserve">Рязанов А. В. </t>
  </si>
  <si>
    <t>Потапова Т. А.</t>
  </si>
  <si>
    <t>Переладов В. В.</t>
  </si>
  <si>
    <t>Лавренко С. Ф.</t>
  </si>
  <si>
    <t>Крутова Т. А.</t>
  </si>
  <si>
    <t>Конурбаев А. А.</t>
  </si>
  <si>
    <t>Баратова А. Я.</t>
  </si>
  <si>
    <t>Члены жюри :</t>
  </si>
  <si>
    <t xml:space="preserve">Председатель жюри: Лумпова А. А. </t>
  </si>
  <si>
    <t>Ксения</t>
  </si>
  <si>
    <t xml:space="preserve">Симагина </t>
  </si>
  <si>
    <t>Тихонова</t>
  </si>
  <si>
    <t>Никитина</t>
  </si>
  <si>
    <t>Диана</t>
  </si>
  <si>
    <t>Бисикеева</t>
  </si>
  <si>
    <t>Шерстенникова</t>
  </si>
  <si>
    <t>Вадимовна</t>
  </si>
  <si>
    <t>Катюгова</t>
  </si>
  <si>
    <t>Ирина</t>
  </si>
  <si>
    <t>Чалкова</t>
  </si>
  <si>
    <t>Бюджетное общеобразовательное учреждение города Омска "Средняя общеобразовательная школа № 48"</t>
  </si>
  <si>
    <t>Титаренко</t>
  </si>
  <si>
    <t>Инесса</t>
  </si>
  <si>
    <t>Строд</t>
  </si>
  <si>
    <t>Олеся</t>
  </si>
  <si>
    <t>Олефир</t>
  </si>
  <si>
    <t xml:space="preserve">Матросова </t>
  </si>
  <si>
    <t>Эсске</t>
  </si>
  <si>
    <t>Татьяна</t>
  </si>
  <si>
    <t>Новолодская</t>
  </si>
  <si>
    <t>Бюджетное общеобразовательное учреждение города Омска "Средняя общеобразовательная школа № 142"</t>
  </si>
  <si>
    <t>Ярошенко</t>
  </si>
  <si>
    <t>Коваленко</t>
  </si>
  <si>
    <t>Алксандровна</t>
  </si>
  <si>
    <t>Сергеева</t>
  </si>
  <si>
    <t>Саматовна</t>
  </si>
  <si>
    <t>Садвокасова</t>
  </si>
  <si>
    <t xml:space="preserve">Горелышева </t>
  </si>
  <si>
    <t>Медведева</t>
  </si>
  <si>
    <t>Орлова</t>
  </si>
  <si>
    <t>Наталья</t>
  </si>
  <si>
    <t>Зенкова</t>
  </si>
  <si>
    <t xml:space="preserve">Башкатова  </t>
  </si>
  <si>
    <t>Варпа</t>
  </si>
  <si>
    <t>Сараханова</t>
  </si>
  <si>
    <t>Новикова</t>
  </si>
  <si>
    <t>Радковская</t>
  </si>
  <si>
    <t>Винокурова</t>
  </si>
  <si>
    <t>Алесандровна</t>
  </si>
  <si>
    <t>Сидорова</t>
  </si>
  <si>
    <t xml:space="preserve">Морозова </t>
  </si>
  <si>
    <t>Бюджетное общеобразовательное учреждение города Омска "Средняя общеобразовательная школа № 72 с углубленным изучением отдельных предметов"</t>
  </si>
  <si>
    <t>Дорогобид</t>
  </si>
  <si>
    <t>Симоненко</t>
  </si>
  <si>
    <t>Терехова</t>
  </si>
  <si>
    <t>Ольга</t>
  </si>
  <si>
    <t>Ситник</t>
  </si>
  <si>
    <t>Султанкина</t>
  </si>
  <si>
    <t xml:space="preserve"> Юрьевна</t>
  </si>
  <si>
    <t xml:space="preserve">Алена  </t>
  </si>
  <si>
    <t>Правданюк</t>
  </si>
  <si>
    <t>Бюджетное общеобразовательное учреждение города Омска "Средняя общеобразовательная школа № 83"</t>
  </si>
  <si>
    <t>Евгения</t>
  </si>
  <si>
    <t>Махминова</t>
  </si>
  <si>
    <t>Бюджетное общеобразовательное учреждение города Омска "Средняя общеобразовательная школа № 36"</t>
  </si>
  <si>
    <t>Анна</t>
  </si>
  <si>
    <t>Кинчиряк</t>
  </si>
  <si>
    <t>Гудалова</t>
  </si>
  <si>
    <t>Бюджетное общеобразовательное учреждение города Омска "Лицей № 29"</t>
  </si>
  <si>
    <t>Брайт</t>
  </si>
  <si>
    <t xml:space="preserve">Ксения </t>
  </si>
  <si>
    <t xml:space="preserve">Морозенко </t>
  </si>
  <si>
    <t>Чистилина</t>
  </si>
  <si>
    <t>теоретичесий тур</t>
  </si>
  <si>
    <t>Председатель жюри:                    Лумпова А. А.</t>
  </si>
  <si>
    <t>Бюджетное общеобразовательное учреждение города Омска "Средняя общеобразовательная школа № 27"</t>
  </si>
  <si>
    <t xml:space="preserve">Максим </t>
  </si>
  <si>
    <t>Сорокин</t>
  </si>
  <si>
    <t>Эдди</t>
  </si>
  <si>
    <t>Гершенкоп</t>
  </si>
  <si>
    <t>Валерьевич</t>
  </si>
  <si>
    <t>Шелягин</t>
  </si>
  <si>
    <t>Павел</t>
  </si>
  <si>
    <t>Годин</t>
  </si>
  <si>
    <t xml:space="preserve">Иван </t>
  </si>
  <si>
    <t>Кабаков</t>
  </si>
  <si>
    <t>Рустамович</t>
  </si>
  <si>
    <t>Каримов</t>
  </si>
  <si>
    <t>Беломестнов</t>
  </si>
  <si>
    <t>Консбаевич</t>
  </si>
  <si>
    <t>Жаслан</t>
  </si>
  <si>
    <t>Осербаев</t>
  </si>
  <si>
    <t>Губарев</t>
  </si>
  <si>
    <t>Загороднев</t>
  </si>
  <si>
    <t>Бюджетное общеобразовательное учреждение города Омска "Средняя общеобразовательная школа № 5"</t>
  </si>
  <si>
    <t>Баландин</t>
  </si>
  <si>
    <t>Титов-Субботский</t>
  </si>
  <si>
    <t>Давид</t>
  </si>
  <si>
    <t>Жариков</t>
  </si>
  <si>
    <t xml:space="preserve"> Евгеньевич</t>
  </si>
  <si>
    <t>Мерц</t>
  </si>
  <si>
    <t>Сороколетов</t>
  </si>
  <si>
    <t>Козачко</t>
  </si>
  <si>
    <t>Павлович</t>
  </si>
  <si>
    <t>Воловик</t>
  </si>
  <si>
    <t xml:space="preserve">Илюхин </t>
  </si>
  <si>
    <t>Сидельцев</t>
  </si>
  <si>
    <t>Дудьев</t>
  </si>
  <si>
    <t>Араевич</t>
  </si>
  <si>
    <t>Айк</t>
  </si>
  <si>
    <t>Сардарян</t>
  </si>
  <si>
    <t xml:space="preserve">Денис </t>
  </si>
  <si>
    <t>Мельников</t>
  </si>
  <si>
    <t>Шипицын</t>
  </si>
  <si>
    <t>Ханатович</t>
  </si>
  <si>
    <t>Даулет</t>
  </si>
  <si>
    <t>Телетаев</t>
  </si>
  <si>
    <t>Аркадий</t>
  </si>
  <si>
    <t>Федотов</t>
  </si>
  <si>
    <t>Бюджетное общеобразовательное учреждение города Омска "Средняя общеобразовательная школа № 7"</t>
  </si>
  <si>
    <t>Савва</t>
  </si>
  <si>
    <t>Санакоев</t>
  </si>
  <si>
    <t>Роман</t>
  </si>
  <si>
    <t>Платонов</t>
  </si>
  <si>
    <t>Матвей</t>
  </si>
  <si>
    <t xml:space="preserve">Артамонов </t>
  </si>
  <si>
    <t>Шкайдеров</t>
  </si>
  <si>
    <t xml:space="preserve">Эдгард </t>
  </si>
  <si>
    <t xml:space="preserve">Мартын </t>
  </si>
  <si>
    <t>Киселев</t>
  </si>
  <si>
    <t>Степанович</t>
  </si>
  <si>
    <t>Всеволод</t>
  </si>
  <si>
    <t>Муртазин</t>
  </si>
  <si>
    <t>Кекин</t>
  </si>
  <si>
    <t>Молчанов</t>
  </si>
  <si>
    <t>Шестаков</t>
  </si>
  <si>
    <t>Алхимович</t>
  </si>
  <si>
    <t>Фролов</t>
  </si>
  <si>
    <t>Баев</t>
  </si>
  <si>
    <t>Чечехин</t>
  </si>
  <si>
    <t xml:space="preserve">Семен </t>
  </si>
  <si>
    <t>Зинаков</t>
  </si>
  <si>
    <t>Харин</t>
  </si>
  <si>
    <t>Овчинников</t>
  </si>
  <si>
    <t>Алесандрович</t>
  </si>
  <si>
    <t>Емашов</t>
  </si>
  <si>
    <t>Артём</t>
  </si>
  <si>
    <t>Смирнов</t>
  </si>
  <si>
    <t>Богдан</t>
  </si>
  <si>
    <t>Шмаков</t>
  </si>
  <si>
    <t>Ганн</t>
  </si>
  <si>
    <t>Тишкунов</t>
  </si>
  <si>
    <t xml:space="preserve">Роман </t>
  </si>
  <si>
    <t xml:space="preserve">Лесничий </t>
  </si>
  <si>
    <t>Данила</t>
  </si>
  <si>
    <t>Филипповых С.Н</t>
  </si>
  <si>
    <t>Стемпоржецкая М.В.</t>
  </si>
  <si>
    <t>Серебряков Г.Ю</t>
  </si>
  <si>
    <t>Пфаф А.А</t>
  </si>
  <si>
    <t>Митрофанова Е.Н</t>
  </si>
  <si>
    <t>Лихачёва Г.С</t>
  </si>
  <si>
    <t>Легошина О.А</t>
  </si>
  <si>
    <t>Ларькова Л.А</t>
  </si>
  <si>
    <t>Касимов А.М</t>
  </si>
  <si>
    <t>Дубровина С.А</t>
  </si>
  <si>
    <t>Дорофеев А.П</t>
  </si>
  <si>
    <t>Буков А.В</t>
  </si>
  <si>
    <t xml:space="preserve">Члены жюри:                 </t>
  </si>
  <si>
    <t>Султанкина Н.Е</t>
  </si>
  <si>
    <t>Председатель жюри:</t>
  </si>
  <si>
    <t>Михалев</t>
  </si>
  <si>
    <t>Юрий</t>
  </si>
  <si>
    <t>Лютов</t>
  </si>
  <si>
    <t>Волторнист</t>
  </si>
  <si>
    <t>Ильдарович</t>
  </si>
  <si>
    <t>Фарид</t>
  </si>
  <si>
    <t>Алтынбаев</t>
  </si>
  <si>
    <t>Разуваев</t>
  </si>
  <si>
    <t>Муслимович</t>
  </si>
  <si>
    <t>Патраков</t>
  </si>
  <si>
    <t>Цегельников</t>
  </si>
  <si>
    <t xml:space="preserve">Степченко </t>
  </si>
  <si>
    <t>Суханов</t>
  </si>
  <si>
    <t>Сластников</t>
  </si>
  <si>
    <t>Станислав</t>
  </si>
  <si>
    <t>Карелин</t>
  </si>
  <si>
    <t>Воронин</t>
  </si>
  <si>
    <t>Шичкин</t>
  </si>
  <si>
    <t xml:space="preserve">Сергей </t>
  </si>
  <si>
    <t>Пономаренко</t>
  </si>
  <si>
    <t>Усатюк</t>
  </si>
  <si>
    <t>Ищенко</t>
  </si>
  <si>
    <t>Екимов</t>
  </si>
  <si>
    <t>Селиванов</t>
  </si>
  <si>
    <t>Лапин</t>
  </si>
  <si>
    <t>Николай</t>
  </si>
  <si>
    <t>Павлов</t>
  </si>
  <si>
    <t>Тимофеевич</t>
  </si>
  <si>
    <t xml:space="preserve">Тихонов </t>
  </si>
  <si>
    <t>Шлотгауэр</t>
  </si>
  <si>
    <t>Бюджетное общеобразовательное учреждение города Омска "Гимназия № 150 "</t>
  </si>
  <si>
    <t xml:space="preserve">Владислав </t>
  </si>
  <si>
    <t>Захаров</t>
  </si>
  <si>
    <t>Трубин</t>
  </si>
  <si>
    <t>Антонович</t>
  </si>
  <si>
    <t>Виктор</t>
  </si>
  <si>
    <t>Рубцов</t>
  </si>
  <si>
    <t>Бюджетное общеобразовательное учреждение города Омска "Средняя общеобразовательная школа № 3"</t>
  </si>
  <si>
    <t>Цыганцов</t>
  </si>
  <si>
    <t>Кувакин</t>
  </si>
  <si>
    <t>Бюджетное общеобразовательное учреждение города Омска "Средняя общеобразовательная школа № 44"</t>
  </si>
  <si>
    <t>Косенко</t>
  </si>
  <si>
    <t>Алекс</t>
  </si>
  <si>
    <t xml:space="preserve">Фот </t>
  </si>
  <si>
    <t>Бюджетное общеобразовательное учреждение города Омска "Гимназия № 75"</t>
  </si>
  <si>
    <t>Марсельевич</t>
  </si>
  <si>
    <t>Тимур</t>
  </si>
  <si>
    <t>Шихов</t>
  </si>
  <si>
    <t>Анатолий</t>
  </si>
  <si>
    <t>Огурцов</t>
  </si>
  <si>
    <t>Бусс</t>
  </si>
  <si>
    <t>Игоревич</t>
  </si>
  <si>
    <t>Иванов</t>
  </si>
  <si>
    <t>Валерий</t>
  </si>
  <si>
    <t>Отрах</t>
  </si>
  <si>
    <t>Кулаков</t>
  </si>
  <si>
    <t>Зубалей</t>
  </si>
  <si>
    <t>Амиранович</t>
  </si>
  <si>
    <t>Тутисани</t>
  </si>
  <si>
    <t>Маратович</t>
  </si>
  <si>
    <t>Эльдар</t>
  </si>
  <si>
    <t>Ашимов</t>
  </si>
  <si>
    <t>Шульженко</t>
  </si>
  <si>
    <t xml:space="preserve">Паничкин </t>
  </si>
  <si>
    <t>Тропин</t>
  </si>
  <si>
    <t>Гаврилов</t>
  </si>
  <si>
    <t>Бачурин</t>
  </si>
  <si>
    <t>Бюджетное общеобразовательное учреждение города Омска "Средняя общеобразовательная школа № 93"</t>
  </si>
  <si>
    <t xml:space="preserve">Светлишников </t>
  </si>
  <si>
    <t>Сманцер</t>
  </si>
  <si>
    <t>Крутиков</t>
  </si>
  <si>
    <t>Галкин</t>
  </si>
  <si>
    <t>Теоритический тур</t>
  </si>
  <si>
    <t>Вероника</t>
  </si>
  <si>
    <t>Петрова</t>
  </si>
  <si>
    <t>Бояринцева</t>
  </si>
  <si>
    <t>Дзигилевич</t>
  </si>
  <si>
    <t>Желтова</t>
  </si>
  <si>
    <t>Бюджетное общеобразовательное учреждение города Омска "Средняя общеобразовательная школа № 4 имени И.И. Стрельникова"</t>
  </si>
  <si>
    <t>Турушева</t>
  </si>
  <si>
    <t>Клименко</t>
  </si>
  <si>
    <t>София</t>
  </si>
  <si>
    <t>Тыртышная</t>
  </si>
  <si>
    <t>Московенко</t>
  </si>
  <si>
    <t>Скотынянская</t>
  </si>
  <si>
    <t>Федосова</t>
  </si>
  <si>
    <t>Владислава</t>
  </si>
  <si>
    <t>Скосырская</t>
  </si>
  <si>
    <t>Ростянкова</t>
  </si>
  <si>
    <t>Анжелика</t>
  </si>
  <si>
    <t>Бобкина</t>
  </si>
  <si>
    <t>Ручкина</t>
  </si>
  <si>
    <t>Алексанровна</t>
  </si>
  <si>
    <t xml:space="preserve">Чернядьева </t>
  </si>
  <si>
    <t>Джуматаева</t>
  </si>
  <si>
    <t xml:space="preserve">Тимохина </t>
  </si>
  <si>
    <t>Панькова</t>
  </si>
  <si>
    <t>Нарсия</t>
  </si>
  <si>
    <t>Макарцева</t>
  </si>
  <si>
    <t>Кущева</t>
  </si>
  <si>
    <t>Злата</t>
  </si>
  <si>
    <t xml:space="preserve">Серегина  </t>
  </si>
  <si>
    <t xml:space="preserve">Призёр </t>
  </si>
  <si>
    <t>Антонина</t>
  </si>
  <si>
    <t xml:space="preserve">Поркулевич </t>
  </si>
  <si>
    <t>Казаренко</t>
  </si>
  <si>
    <t>Кобрусева</t>
  </si>
  <si>
    <t>Багрова</t>
  </si>
  <si>
    <t>Китаева</t>
  </si>
  <si>
    <t>Богдановна</t>
  </si>
  <si>
    <t>Афинова</t>
  </si>
  <si>
    <t>Бюджетное общеобразовательное учреждение города Омска "Средняя общеобразовательная школа № 24"</t>
  </si>
  <si>
    <t>Журавлева</t>
  </si>
  <si>
    <t>Черников А.П.</t>
  </si>
  <si>
    <t>Фомина А.А.</t>
  </si>
  <si>
    <t>Славинская З.З.</t>
  </si>
  <si>
    <t>Нагорная С.П.</t>
  </si>
  <si>
    <t>Маркова И.И.</t>
  </si>
  <si>
    <t>Ладнова Т.В.</t>
  </si>
  <si>
    <t>Исаева А.С.</t>
  </si>
  <si>
    <t>Евсеева Г.Н.</t>
  </si>
  <si>
    <t>Бусс А.С.</t>
  </si>
  <si>
    <t>Булгакова А.Н.</t>
  </si>
  <si>
    <t>Акулова Т.П.</t>
  </si>
  <si>
    <t>Архипова Н.И.</t>
  </si>
  <si>
    <t>Члены жюри:</t>
  </si>
  <si>
    <t>Зачёс Н.А.</t>
  </si>
  <si>
    <t>0</t>
  </si>
  <si>
    <t>Демьян</t>
  </si>
  <si>
    <t>Кольцов</t>
  </si>
  <si>
    <t>12,25</t>
  </si>
  <si>
    <t>Михайлов</t>
  </si>
  <si>
    <t>13,25</t>
  </si>
  <si>
    <t xml:space="preserve">Еникеев </t>
  </si>
  <si>
    <t>13,75</t>
  </si>
  <si>
    <t>Озолин</t>
  </si>
  <si>
    <t>14,5</t>
  </si>
  <si>
    <t>Удод</t>
  </si>
  <si>
    <t>14,75</t>
  </si>
  <si>
    <t>Ткаченко</t>
  </si>
  <si>
    <t>15</t>
  </si>
  <si>
    <t>Саркисович</t>
  </si>
  <si>
    <t>Армен</t>
  </si>
  <si>
    <t>Асатрян</t>
  </si>
  <si>
    <t>15,5</t>
  </si>
  <si>
    <t xml:space="preserve">Скляров </t>
  </si>
  <si>
    <t>15,75</t>
  </si>
  <si>
    <t>Рыбалко</t>
  </si>
  <si>
    <t>17,25</t>
  </si>
  <si>
    <t>Руслан</t>
  </si>
  <si>
    <t>Ержанов</t>
  </si>
  <si>
    <t>17,75</t>
  </si>
  <si>
    <t>Кузьменко</t>
  </si>
  <si>
    <t>18</t>
  </si>
  <si>
    <t>Исфаилов</t>
  </si>
  <si>
    <t>18,5</t>
  </si>
  <si>
    <t>Бюджетное общеобразовательное учреждение города Омска "Средняя общеобразовательная школа № 141"</t>
  </si>
  <si>
    <t>Цехмистер</t>
  </si>
  <si>
    <t>19</t>
  </si>
  <si>
    <t>Пиляев</t>
  </si>
  <si>
    <t>Поляков</t>
  </si>
  <si>
    <t>Тигран</t>
  </si>
  <si>
    <t>19,5</t>
  </si>
  <si>
    <t>Егеньевич</t>
  </si>
  <si>
    <t>Степан</t>
  </si>
  <si>
    <t>Домрачев</t>
  </si>
  <si>
    <t>21</t>
  </si>
  <si>
    <t>Бульбаков</t>
  </si>
  <si>
    <t>Казанцев</t>
  </si>
  <si>
    <t>21,75</t>
  </si>
  <si>
    <t>Чернов</t>
  </si>
  <si>
    <t>22</t>
  </si>
  <si>
    <t>Несолёнов</t>
  </si>
  <si>
    <t>22,75</t>
  </si>
  <si>
    <t>Анатольевич</t>
  </si>
  <si>
    <t>Шушков</t>
  </si>
  <si>
    <t>Адзерихо</t>
  </si>
  <si>
    <t>23</t>
  </si>
  <si>
    <t>Скотынянский</t>
  </si>
  <si>
    <t>23,25</t>
  </si>
  <si>
    <t>Алексей</t>
  </si>
  <si>
    <t>23,5</t>
  </si>
  <si>
    <t>Служаев</t>
  </si>
  <si>
    <t>23,75</t>
  </si>
  <si>
    <t>Чекунов</t>
  </si>
  <si>
    <t>Канатович</t>
  </si>
  <si>
    <t>Жанат</t>
  </si>
  <si>
    <t>Дулатов</t>
  </si>
  <si>
    <t>24</t>
  </si>
  <si>
    <t xml:space="preserve">Филатов  </t>
  </si>
  <si>
    <t>25,25</t>
  </si>
  <si>
    <t>Мартынов</t>
  </si>
  <si>
    <t>25,5</t>
  </si>
  <si>
    <t>Семён</t>
  </si>
  <si>
    <t>Краузе</t>
  </si>
  <si>
    <t>26</t>
  </si>
  <si>
    <t>Кожедуб</t>
  </si>
  <si>
    <t>26,25</t>
  </si>
  <si>
    <t>Андронов</t>
  </si>
  <si>
    <t>26,5</t>
  </si>
  <si>
    <t>Деревянко</t>
  </si>
  <si>
    <t>Крылов</t>
  </si>
  <si>
    <t>27</t>
  </si>
  <si>
    <t xml:space="preserve"> Нурахмедович</t>
  </si>
  <si>
    <t xml:space="preserve"> Артём</t>
  </si>
  <si>
    <t>Сурапов</t>
  </si>
  <si>
    <t>27,25</t>
  </si>
  <si>
    <t>Жиганов</t>
  </si>
  <si>
    <t>27,75</t>
  </si>
  <si>
    <t>Антонов</t>
  </si>
  <si>
    <t>29</t>
  </si>
  <si>
    <t>Вагнер</t>
  </si>
  <si>
    <t>Рожков</t>
  </si>
  <si>
    <t>30,25</t>
  </si>
  <si>
    <t>Вадим</t>
  </si>
  <si>
    <t>Колодин</t>
  </si>
  <si>
    <t>31,5</t>
  </si>
  <si>
    <t>Антон</t>
  </si>
  <si>
    <t>Надеев</t>
  </si>
  <si>
    <t>31,75</t>
  </si>
  <si>
    <t>Бюджетное общеобразовательное учреждение города Омска "Гимназия № 88"</t>
  </si>
  <si>
    <t>Недра</t>
  </si>
  <si>
    <t>32</t>
  </si>
  <si>
    <t>Казунин</t>
  </si>
  <si>
    <t>32,25</t>
  </si>
  <si>
    <t>Аксенов</t>
  </si>
  <si>
    <t>33</t>
  </si>
  <si>
    <t>Борин</t>
  </si>
  <si>
    <t>35</t>
  </si>
  <si>
    <t>Бюджетное общеобразовательное учреждение города Омска "Средняя общеобразовательная школа № 95 с углубленным изучением отдельных предметов"</t>
  </si>
  <si>
    <t>Бабушкин</t>
  </si>
  <si>
    <t>Крюков</t>
  </si>
  <si>
    <t>35,75</t>
  </si>
  <si>
    <t>Сырцов</t>
  </si>
  <si>
    <t>36</t>
  </si>
  <si>
    <t>Егорович</t>
  </si>
  <si>
    <t>Лев</t>
  </si>
  <si>
    <t>Мироненко</t>
  </si>
  <si>
    <t>36,5</t>
  </si>
  <si>
    <t>Хлынов</t>
  </si>
  <si>
    <t>Левченко</t>
  </si>
  <si>
    <t>Герман</t>
  </si>
  <si>
    <t>Кравцов</t>
  </si>
  <si>
    <t>Теоретический тур</t>
  </si>
  <si>
    <t>Максимальное количество баллов: 67</t>
  </si>
  <si>
    <t xml:space="preserve">Возрастная параллель (класс): 11 </t>
  </si>
  <si>
    <t>Тегнеренко</t>
  </si>
  <si>
    <t>Кожина</t>
  </si>
  <si>
    <t>Меньшенина</t>
  </si>
  <si>
    <t>Милованова</t>
  </si>
  <si>
    <t>Болегеновна</t>
  </si>
  <si>
    <t xml:space="preserve">Жарова </t>
  </si>
  <si>
    <t>Рудольфовна</t>
  </si>
  <si>
    <t>Эллина</t>
  </si>
  <si>
    <t>Лянгле</t>
  </si>
  <si>
    <t>Оксана</t>
  </si>
  <si>
    <t>Добранова</t>
  </si>
  <si>
    <t>Надежда</t>
  </si>
  <si>
    <t>Шевченко</t>
  </si>
  <si>
    <t>Трифонова</t>
  </si>
  <si>
    <t>Кузичева</t>
  </si>
  <si>
    <t>Сывая</t>
  </si>
  <si>
    <t>Юлия</t>
  </si>
  <si>
    <t>Федоткина</t>
  </si>
  <si>
    <t>Анелина</t>
  </si>
  <si>
    <t>Маняшина</t>
  </si>
  <si>
    <t>Зангиева</t>
  </si>
  <si>
    <t>Валентиновна</t>
  </si>
  <si>
    <t>Фоменкова</t>
  </si>
  <si>
    <t>Вавилова</t>
  </si>
  <si>
    <t>Прудник</t>
  </si>
  <si>
    <t>Полтавцева</t>
  </si>
  <si>
    <t>Кислицына</t>
  </si>
  <si>
    <t>Антонникова</t>
  </si>
  <si>
    <t>Знаемова</t>
  </si>
  <si>
    <t>Осинкина</t>
  </si>
  <si>
    <t>Костерина</t>
  </si>
  <si>
    <t>Дана</t>
  </si>
  <si>
    <t>Кудрявенко</t>
  </si>
  <si>
    <t>Сырыгина</t>
  </si>
  <si>
    <t>Вячеславовна</t>
  </si>
  <si>
    <t>Колобовникова</t>
  </si>
  <si>
    <t>Качанова</t>
  </si>
  <si>
    <t>Наталия</t>
  </si>
  <si>
    <t>Лобанова</t>
  </si>
  <si>
    <t>Коломиец</t>
  </si>
  <si>
    <t>Левахина</t>
  </si>
  <si>
    <t>Сухорукова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</si>
  <si>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</si>
  <si>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Копылова</t>
  </si>
  <si>
    <t>Возрастная параллель (класс): 11 девушки</t>
  </si>
  <si>
    <t>Бюджетное общеобразовательное учреждение Омской области "Многопрофильный образовательный центр развития одарённости"</t>
  </si>
  <si>
    <t xml:space="preserve">Свидинская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</si>
</sst>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 indent="15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177" fontId="4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5" fillId="32" borderId="11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/>
    </xf>
    <xf numFmtId="0" fontId="1" fillId="32" borderId="1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top" wrapText="1"/>
    </xf>
    <xf numFmtId="177" fontId="4" fillId="32" borderId="1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32" borderId="12" xfId="0" applyFont="1" applyFill="1" applyBorder="1" applyAlignment="1">
      <alignment horizontal="center" vertical="top"/>
    </xf>
    <xf numFmtId="0" fontId="1" fillId="32" borderId="13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1" fillId="32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1" fillId="32" borderId="10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top" wrapText="1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14" fontId="1" fillId="32" borderId="0" xfId="0" applyNumberFormat="1" applyFont="1" applyFill="1" applyAlignment="1">
      <alignment horizontal="left"/>
    </xf>
    <xf numFmtId="0" fontId="3" fillId="32" borderId="0" xfId="0" applyFont="1" applyFill="1" applyAlignment="1">
      <alignment/>
    </xf>
    <xf numFmtId="14" fontId="3" fillId="32" borderId="0" xfId="0" applyNumberFormat="1" applyFont="1" applyFill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32" borderId="1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1" fillId="32" borderId="14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3" fillId="32" borderId="13" xfId="0" applyFont="1" applyFill="1" applyBorder="1" applyAlignment="1">
      <alignment horizontal="left" vertical="top"/>
    </xf>
    <xf numFmtId="0" fontId="3" fillId="32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4" fontId="3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32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46" fillId="32" borderId="10" xfId="0" applyFont="1" applyFill="1" applyBorder="1" applyAlignment="1">
      <alignment horizontal="left" vertical="top" wrapText="1"/>
    </xf>
    <xf numFmtId="0" fontId="46" fillId="32" borderId="10" xfId="0" applyFont="1" applyFill="1" applyBorder="1" applyAlignment="1">
      <alignment horizontal="left" vertical="top"/>
    </xf>
    <xf numFmtId="0" fontId="4" fillId="32" borderId="10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left" vertical="top"/>
    </xf>
    <xf numFmtId="2" fontId="3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vertical="top" wrapText="1"/>
    </xf>
    <xf numFmtId="49" fontId="1" fillId="32" borderId="10" xfId="0" applyNumberFormat="1" applyFont="1" applyFill="1" applyBorder="1" applyAlignment="1">
      <alignment vertical="top"/>
    </xf>
    <xf numFmtId="2" fontId="3" fillId="32" borderId="11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49" fontId="1" fillId="32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2" fontId="1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32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177" fontId="3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77" fontId="3" fillId="32" borderId="11" xfId="0" applyNumberFormat="1" applyFont="1" applyFill="1" applyBorder="1" applyAlignment="1">
      <alignment horizontal="center" vertical="top" wrapText="1"/>
    </xf>
    <xf numFmtId="49" fontId="3" fillId="32" borderId="11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32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14" fontId="3" fillId="0" borderId="0" xfId="0" applyNumberFormat="1" applyFont="1" applyAlignment="1">
      <alignment horizontal="left"/>
    </xf>
    <xf numFmtId="0" fontId="1" fillId="32" borderId="12" xfId="0" applyFont="1" applyFill="1" applyBorder="1" applyAlignment="1">
      <alignment horizontal="center" vertical="top"/>
    </xf>
    <xf numFmtId="0" fontId="1" fillId="32" borderId="1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32" borderId="12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left" wrapText="1"/>
    </xf>
    <xf numFmtId="0" fontId="1" fillId="32" borderId="0" xfId="0" applyFont="1" applyFill="1" applyAlignment="1">
      <alignment horizontal="left"/>
    </xf>
    <xf numFmtId="14" fontId="1" fillId="32" borderId="0" xfId="0" applyNumberFormat="1" applyFont="1" applyFill="1" applyAlignment="1">
      <alignment horizontal="left"/>
    </xf>
    <xf numFmtId="0" fontId="1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left" vertical="top"/>
    </xf>
    <xf numFmtId="0" fontId="3" fillId="32" borderId="0" xfId="0" applyFont="1" applyFill="1" applyBorder="1" applyAlignment="1">
      <alignment horizontal="left" vertical="top"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32" borderId="12" xfId="0" applyFont="1" applyFill="1" applyBorder="1" applyAlignment="1">
      <alignment horizontal="left" vertical="top"/>
    </xf>
    <xf numFmtId="0" fontId="1" fillId="32" borderId="13" xfId="0" applyFont="1" applyFill="1" applyBorder="1" applyAlignment="1">
      <alignment horizontal="left" vertical="top"/>
    </xf>
    <xf numFmtId="0" fontId="3" fillId="32" borderId="12" xfId="0" applyFont="1" applyFill="1" applyBorder="1" applyAlignment="1">
      <alignment horizontal="left" vertical="top"/>
    </xf>
    <xf numFmtId="0" fontId="3" fillId="32" borderId="13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32" borderId="12" xfId="0" applyNumberFormat="1" applyFont="1" applyFill="1" applyBorder="1" applyAlignment="1">
      <alignment horizontal="center" vertical="top" wrapText="1"/>
    </xf>
    <xf numFmtId="49" fontId="3" fillId="32" borderId="13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2" fontId="3" fillId="0" borderId="16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3" fillId="32" borderId="12" xfId="0" applyNumberFormat="1" applyFont="1" applyFill="1" applyBorder="1" applyAlignment="1">
      <alignment horizontal="center" vertical="top"/>
    </xf>
    <xf numFmtId="49" fontId="3" fillId="32" borderId="13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32" borderId="12" xfId="0" applyFont="1" applyFill="1" applyBorder="1" applyAlignment="1">
      <alignment horizontal="center" vertical="top"/>
    </xf>
    <xf numFmtId="0" fontId="3" fillId="32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C7" sqref="C1:C16384"/>
    </sheetView>
  </sheetViews>
  <sheetFormatPr defaultColWidth="9.00390625" defaultRowHeight="12.75"/>
  <cols>
    <col min="1" max="1" width="3.625" style="1" customWidth="1"/>
    <col min="2" max="2" width="4.00390625" style="0" customWidth="1"/>
    <col min="3" max="3" width="9.375" style="0" customWidth="1"/>
    <col min="4" max="4" width="13.00390625" style="0" customWidth="1"/>
    <col min="5" max="5" width="13.375" style="0" customWidth="1"/>
    <col min="6" max="6" width="14.25390625" style="0" customWidth="1"/>
    <col min="7" max="7" width="17.125" style="0" customWidth="1"/>
    <col min="8" max="8" width="9.375" style="0" customWidth="1"/>
    <col min="9" max="9" width="10.125" style="0" customWidth="1"/>
    <col min="10" max="10" width="6.375" style="0" customWidth="1"/>
    <col min="11" max="11" width="1.25" style="0" hidden="1" customWidth="1"/>
    <col min="12" max="12" width="13.25390625" style="0" customWidth="1"/>
  </cols>
  <sheetData>
    <row r="1" spans="1:12" ht="12.75">
      <c r="A1" s="144" t="s">
        <v>11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3" ht="16.5" customHeight="1">
      <c r="A2" s="145" t="s">
        <v>13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"/>
    </row>
    <row r="3" spans="1:13" ht="17.25" customHeight="1">
      <c r="A3" s="5"/>
      <c r="B3" s="146" t="s">
        <v>16</v>
      </c>
      <c r="C3" s="146"/>
      <c r="D3" s="146"/>
      <c r="E3" s="6"/>
      <c r="F3" s="147"/>
      <c r="G3" s="147"/>
      <c r="H3" s="147"/>
      <c r="I3" s="147"/>
      <c r="J3" s="147"/>
      <c r="K3" s="147"/>
      <c r="L3" s="147"/>
      <c r="M3" s="1"/>
    </row>
    <row r="4" spans="1:13" ht="12.75">
      <c r="A4" s="5"/>
      <c r="B4" s="148" t="s">
        <v>189</v>
      </c>
      <c r="C4" s="148"/>
      <c r="D4" s="148"/>
      <c r="E4" s="148"/>
      <c r="F4" s="147"/>
      <c r="G4" s="147"/>
      <c r="H4" s="147"/>
      <c r="I4" s="147"/>
      <c r="J4" s="147"/>
      <c r="K4" s="147"/>
      <c r="L4" s="147"/>
      <c r="M4" s="1"/>
    </row>
    <row r="5" spans="1:13" ht="13.5" customHeight="1">
      <c r="A5" s="7"/>
      <c r="B5" s="146" t="s">
        <v>15</v>
      </c>
      <c r="C5" s="146"/>
      <c r="D5" s="146"/>
      <c r="E5" s="6"/>
      <c r="F5" s="147"/>
      <c r="G5" s="147"/>
      <c r="H5" s="147"/>
      <c r="I5" s="147"/>
      <c r="J5" s="147"/>
      <c r="K5" s="147"/>
      <c r="L5" s="147"/>
      <c r="M5" s="1"/>
    </row>
    <row r="6" spans="1:13" ht="14.25" customHeight="1">
      <c r="A6" s="8"/>
      <c r="B6" s="142" t="s">
        <v>190</v>
      </c>
      <c r="C6" s="142"/>
      <c r="D6" s="142"/>
      <c r="E6" s="9"/>
      <c r="F6" s="136"/>
      <c r="G6" s="136"/>
      <c r="H6" s="136"/>
      <c r="I6" s="136"/>
      <c r="J6" s="136"/>
      <c r="K6" s="136"/>
      <c r="L6" s="136"/>
      <c r="M6" s="1"/>
    </row>
    <row r="7" spans="1:13" ht="14.25" customHeight="1">
      <c r="A7" s="5"/>
      <c r="B7" s="25" t="s">
        <v>17</v>
      </c>
      <c r="C7" s="25"/>
      <c r="D7" s="9"/>
      <c r="E7" s="11"/>
      <c r="F7" s="137"/>
      <c r="G7" s="137"/>
      <c r="H7" s="137"/>
      <c r="I7" s="137"/>
      <c r="J7" s="137"/>
      <c r="K7" s="137"/>
      <c r="L7" s="137"/>
      <c r="M7" s="1"/>
    </row>
    <row r="8" spans="1:13" ht="12.75" customHeight="1">
      <c r="A8" s="5"/>
      <c r="B8" s="13" t="s">
        <v>7</v>
      </c>
      <c r="C8" s="13"/>
      <c r="D8" s="13"/>
      <c r="E8" s="14">
        <v>58</v>
      </c>
      <c r="F8" s="12"/>
      <c r="G8" s="12"/>
      <c r="H8" s="12"/>
      <c r="I8" s="12"/>
      <c r="J8" s="12"/>
      <c r="K8" s="12"/>
      <c r="L8" s="12"/>
      <c r="M8" s="1"/>
    </row>
    <row r="9" spans="1:13" ht="17.25" customHeight="1">
      <c r="A9" s="5"/>
      <c r="B9" s="14"/>
      <c r="C9" s="14"/>
      <c r="D9" s="14"/>
      <c r="E9" s="11"/>
      <c r="F9" s="138"/>
      <c r="G9" s="138"/>
      <c r="H9" s="138"/>
      <c r="I9" s="138"/>
      <c r="J9" s="138"/>
      <c r="K9" s="138"/>
      <c r="L9" s="138"/>
      <c r="M9" s="1"/>
    </row>
    <row r="10" spans="1:13" ht="12.75" customHeight="1">
      <c r="A10" s="5"/>
      <c r="B10" s="140" t="s">
        <v>0</v>
      </c>
      <c r="C10" s="139"/>
      <c r="D10" s="139"/>
      <c r="E10" s="139"/>
      <c r="F10" s="139"/>
      <c r="G10" s="133"/>
      <c r="H10" s="140" t="s">
        <v>174</v>
      </c>
      <c r="I10" s="140" t="s">
        <v>8</v>
      </c>
      <c r="J10" s="132" t="s">
        <v>2</v>
      </c>
      <c r="K10" s="139"/>
      <c r="L10" s="133"/>
      <c r="M10" s="1"/>
    </row>
    <row r="11" spans="1:13" ht="38.25" customHeight="1">
      <c r="A11" s="5"/>
      <c r="B11" s="141"/>
      <c r="C11" s="16" t="s">
        <v>1</v>
      </c>
      <c r="D11" s="16" t="s">
        <v>3</v>
      </c>
      <c r="E11" s="16" t="s">
        <v>4</v>
      </c>
      <c r="F11" s="16" t="s">
        <v>5</v>
      </c>
      <c r="G11" s="16" t="s">
        <v>12</v>
      </c>
      <c r="H11" s="141"/>
      <c r="I11" s="141"/>
      <c r="J11" s="132" t="s">
        <v>6</v>
      </c>
      <c r="K11" s="133"/>
      <c r="L11" s="16" t="s">
        <v>9</v>
      </c>
      <c r="M11" s="1"/>
    </row>
    <row r="12" spans="1:13" ht="63.75">
      <c r="A12" s="5"/>
      <c r="B12" s="26">
        <v>1</v>
      </c>
      <c r="C12" s="28">
        <v>7</v>
      </c>
      <c r="D12" s="29" t="s">
        <v>49</v>
      </c>
      <c r="E12" s="29" t="s">
        <v>48</v>
      </c>
      <c r="F12" s="29" t="s">
        <v>50</v>
      </c>
      <c r="G12" s="30" t="s">
        <v>99</v>
      </c>
      <c r="H12" s="31">
        <v>43</v>
      </c>
      <c r="I12" s="32">
        <f>(20*H12/58)</f>
        <v>14.827586206896552</v>
      </c>
      <c r="J12" s="134">
        <v>1</v>
      </c>
      <c r="K12" s="135"/>
      <c r="L12" s="16" t="s">
        <v>191</v>
      </c>
      <c r="M12" s="1"/>
    </row>
    <row r="13" spans="1:13" ht="63.75">
      <c r="A13" s="5"/>
      <c r="B13" s="26">
        <v>2</v>
      </c>
      <c r="C13" s="28">
        <v>7</v>
      </c>
      <c r="D13" s="29" t="s">
        <v>41</v>
      </c>
      <c r="E13" s="29" t="s">
        <v>42</v>
      </c>
      <c r="F13" s="29" t="s">
        <v>43</v>
      </c>
      <c r="G13" s="30" t="s">
        <v>99</v>
      </c>
      <c r="H13" s="31">
        <v>38.25</v>
      </c>
      <c r="I13" s="32">
        <f aca="true" t="shared" si="0" ref="I13:I42">(20*H13/58)</f>
        <v>13.189655172413794</v>
      </c>
      <c r="J13" s="134">
        <v>2</v>
      </c>
      <c r="K13" s="135"/>
      <c r="L13" s="16" t="s">
        <v>192</v>
      </c>
      <c r="M13" s="1"/>
    </row>
    <row r="14" spans="1:13" ht="89.25">
      <c r="A14" s="5"/>
      <c r="B14" s="26">
        <v>3</v>
      </c>
      <c r="C14" s="28">
        <v>7</v>
      </c>
      <c r="D14" s="29" t="s">
        <v>78</v>
      </c>
      <c r="E14" s="29" t="s">
        <v>55</v>
      </c>
      <c r="F14" s="29" t="s">
        <v>30</v>
      </c>
      <c r="G14" s="30" t="s">
        <v>105</v>
      </c>
      <c r="H14" s="31">
        <v>34.5</v>
      </c>
      <c r="I14" s="32">
        <f t="shared" si="0"/>
        <v>11.89655172413793</v>
      </c>
      <c r="J14" s="134">
        <v>3</v>
      </c>
      <c r="K14" s="135"/>
      <c r="L14" s="16" t="s">
        <v>192</v>
      </c>
      <c r="M14" s="1"/>
    </row>
    <row r="15" spans="1:13" ht="76.5">
      <c r="A15" s="5"/>
      <c r="B15" s="26">
        <v>4</v>
      </c>
      <c r="C15" s="28">
        <v>7</v>
      </c>
      <c r="D15" s="29" t="s">
        <v>46</v>
      </c>
      <c r="E15" s="29" t="s">
        <v>32</v>
      </c>
      <c r="F15" s="29" t="s">
        <v>27</v>
      </c>
      <c r="G15" s="30" t="s">
        <v>101</v>
      </c>
      <c r="H15" s="31">
        <v>33.75</v>
      </c>
      <c r="I15" s="32">
        <f t="shared" si="0"/>
        <v>11.637931034482758</v>
      </c>
      <c r="J15" s="134">
        <v>4</v>
      </c>
      <c r="K15" s="135"/>
      <c r="L15" s="16" t="s">
        <v>192</v>
      </c>
      <c r="M15" s="1"/>
    </row>
    <row r="16" spans="1:13" ht="140.25">
      <c r="A16" s="5"/>
      <c r="B16" s="26">
        <v>5</v>
      </c>
      <c r="C16" s="28">
        <v>7</v>
      </c>
      <c r="D16" s="29" t="s">
        <v>67</v>
      </c>
      <c r="E16" s="29" t="s">
        <v>68</v>
      </c>
      <c r="F16" s="29" t="s">
        <v>69</v>
      </c>
      <c r="G16" s="30" t="s">
        <v>106</v>
      </c>
      <c r="H16" s="31">
        <v>30.75</v>
      </c>
      <c r="I16" s="32">
        <f t="shared" si="0"/>
        <v>10.60344827586207</v>
      </c>
      <c r="J16" s="134">
        <v>5</v>
      </c>
      <c r="K16" s="135"/>
      <c r="L16" s="16" t="s">
        <v>192</v>
      </c>
      <c r="M16" s="1"/>
    </row>
    <row r="17" spans="1:13" ht="63.75">
      <c r="A17" s="5"/>
      <c r="B17" s="26">
        <v>6</v>
      </c>
      <c r="C17" s="28">
        <v>7</v>
      </c>
      <c r="D17" s="29" t="s">
        <v>70</v>
      </c>
      <c r="E17" s="29" t="s">
        <v>71</v>
      </c>
      <c r="F17" s="29" t="s">
        <v>26</v>
      </c>
      <c r="G17" s="30" t="s">
        <v>107</v>
      </c>
      <c r="H17" s="31">
        <v>30.5</v>
      </c>
      <c r="I17" s="32">
        <f t="shared" si="0"/>
        <v>10.517241379310345</v>
      </c>
      <c r="J17" s="134">
        <v>6</v>
      </c>
      <c r="K17" s="135"/>
      <c r="L17" s="16" t="s">
        <v>192</v>
      </c>
      <c r="M17" s="1"/>
    </row>
    <row r="18" spans="1:13" ht="89.25">
      <c r="A18" s="5"/>
      <c r="B18" s="26">
        <v>7</v>
      </c>
      <c r="C18" s="28">
        <v>7</v>
      </c>
      <c r="D18" s="29" t="s">
        <v>82</v>
      </c>
      <c r="E18" s="29" t="s">
        <v>32</v>
      </c>
      <c r="F18" s="29" t="s">
        <v>83</v>
      </c>
      <c r="G18" s="30" t="s">
        <v>103</v>
      </c>
      <c r="H18" s="31">
        <v>30.5</v>
      </c>
      <c r="I18" s="32">
        <f t="shared" si="0"/>
        <v>10.517241379310345</v>
      </c>
      <c r="J18" s="134">
        <v>6</v>
      </c>
      <c r="K18" s="135"/>
      <c r="L18" s="16" t="s">
        <v>192</v>
      </c>
      <c r="M18" s="1"/>
    </row>
    <row r="19" spans="1:13" ht="140.25">
      <c r="A19" s="5"/>
      <c r="B19" s="26">
        <v>8</v>
      </c>
      <c r="C19" s="28">
        <v>7</v>
      </c>
      <c r="D19" s="29" t="s">
        <v>38</v>
      </c>
      <c r="E19" s="29" t="s">
        <v>39</v>
      </c>
      <c r="F19" s="29" t="s">
        <v>40</v>
      </c>
      <c r="G19" s="30" t="s">
        <v>98</v>
      </c>
      <c r="H19" s="31">
        <v>29.5</v>
      </c>
      <c r="I19" s="32">
        <f t="shared" si="0"/>
        <v>10.172413793103448</v>
      </c>
      <c r="J19" s="134">
        <v>7</v>
      </c>
      <c r="K19" s="135"/>
      <c r="L19" s="16" t="s">
        <v>192</v>
      </c>
      <c r="M19" s="1"/>
    </row>
    <row r="20" spans="1:13" ht="114.75">
      <c r="A20" s="5"/>
      <c r="B20" s="26">
        <v>9</v>
      </c>
      <c r="C20" s="28">
        <v>7</v>
      </c>
      <c r="D20" s="29" t="s">
        <v>86</v>
      </c>
      <c r="E20" s="29" t="s">
        <v>81</v>
      </c>
      <c r="F20" s="29" t="s">
        <v>87</v>
      </c>
      <c r="G20" s="30" t="s">
        <v>104</v>
      </c>
      <c r="H20" s="31">
        <v>28.75</v>
      </c>
      <c r="I20" s="32">
        <f t="shared" si="0"/>
        <v>9.913793103448276</v>
      </c>
      <c r="J20" s="134">
        <v>8</v>
      </c>
      <c r="K20" s="135"/>
      <c r="L20" s="16" t="s">
        <v>192</v>
      </c>
      <c r="M20" s="1"/>
    </row>
    <row r="21" spans="1:13" ht="114.75">
      <c r="A21" s="5"/>
      <c r="B21" s="26">
        <v>10</v>
      </c>
      <c r="C21" s="28">
        <v>7</v>
      </c>
      <c r="D21" s="29" t="s">
        <v>59</v>
      </c>
      <c r="E21" s="29" t="s">
        <v>60</v>
      </c>
      <c r="F21" s="29" t="s">
        <v>61</v>
      </c>
      <c r="G21" s="30" t="s">
        <v>104</v>
      </c>
      <c r="H21" s="31">
        <v>28.5</v>
      </c>
      <c r="I21" s="32">
        <f t="shared" si="0"/>
        <v>9.827586206896552</v>
      </c>
      <c r="J21" s="134">
        <v>9</v>
      </c>
      <c r="K21" s="135"/>
      <c r="L21" s="16" t="s">
        <v>192</v>
      </c>
      <c r="M21" s="1"/>
    </row>
    <row r="22" spans="1:13" ht="89.25">
      <c r="A22" s="5"/>
      <c r="B22" s="26">
        <v>11</v>
      </c>
      <c r="C22" s="28">
        <v>7</v>
      </c>
      <c r="D22" s="29" t="s">
        <v>65</v>
      </c>
      <c r="E22" s="29" t="s">
        <v>66</v>
      </c>
      <c r="F22" s="29" t="s">
        <v>45</v>
      </c>
      <c r="G22" s="30" t="s">
        <v>105</v>
      </c>
      <c r="H22" s="31">
        <v>26.75</v>
      </c>
      <c r="I22" s="32">
        <f t="shared" si="0"/>
        <v>9.224137931034482</v>
      </c>
      <c r="J22" s="134">
        <v>10</v>
      </c>
      <c r="K22" s="135"/>
      <c r="L22" s="16" t="s">
        <v>192</v>
      </c>
      <c r="M22" s="1"/>
    </row>
    <row r="23" spans="1:13" ht="89.25">
      <c r="A23" s="5"/>
      <c r="B23" s="26">
        <v>12</v>
      </c>
      <c r="C23" s="28">
        <v>7</v>
      </c>
      <c r="D23" s="29" t="s">
        <v>62</v>
      </c>
      <c r="E23" s="29" t="s">
        <v>22</v>
      </c>
      <c r="F23" s="29" t="s">
        <v>30</v>
      </c>
      <c r="G23" s="30" t="s">
        <v>105</v>
      </c>
      <c r="H23" s="31">
        <v>25.75</v>
      </c>
      <c r="I23" s="32">
        <f>(20*H23/58)</f>
        <v>8.879310344827585</v>
      </c>
      <c r="J23" s="134">
        <v>11</v>
      </c>
      <c r="K23" s="135"/>
      <c r="L23" s="16" t="s">
        <v>192</v>
      </c>
      <c r="M23" s="1"/>
    </row>
    <row r="24" spans="1:13" ht="89.25">
      <c r="A24" s="5"/>
      <c r="B24" s="17">
        <v>13</v>
      </c>
      <c r="C24" s="20">
        <v>7</v>
      </c>
      <c r="D24" s="3" t="s">
        <v>31</v>
      </c>
      <c r="E24" s="3" t="s">
        <v>32</v>
      </c>
      <c r="F24" s="3" t="s">
        <v>33</v>
      </c>
      <c r="G24" s="4" t="s">
        <v>95</v>
      </c>
      <c r="H24" s="15">
        <v>25</v>
      </c>
      <c r="I24" s="21">
        <f t="shared" si="0"/>
        <v>8.620689655172415</v>
      </c>
      <c r="J24" s="132">
        <v>12</v>
      </c>
      <c r="K24" s="133"/>
      <c r="L24" s="16"/>
      <c r="M24" s="1"/>
    </row>
    <row r="25" spans="1:13" ht="114.75">
      <c r="A25" s="5"/>
      <c r="B25" s="17">
        <v>14</v>
      </c>
      <c r="C25" s="20">
        <v>7</v>
      </c>
      <c r="D25" s="3" t="s">
        <v>63</v>
      </c>
      <c r="E25" s="3" t="s">
        <v>57</v>
      </c>
      <c r="F25" s="3" t="s">
        <v>64</v>
      </c>
      <c r="G25" s="4" t="s">
        <v>104</v>
      </c>
      <c r="H25" s="15">
        <v>25</v>
      </c>
      <c r="I25" s="21">
        <f t="shared" si="0"/>
        <v>8.620689655172415</v>
      </c>
      <c r="J25" s="132">
        <v>12</v>
      </c>
      <c r="K25" s="133"/>
      <c r="L25" s="16"/>
      <c r="M25" s="1"/>
    </row>
    <row r="26" spans="1:13" ht="89.25">
      <c r="A26" s="5"/>
      <c r="B26" s="17">
        <v>15</v>
      </c>
      <c r="C26" s="20">
        <v>7</v>
      </c>
      <c r="D26" s="3" t="s">
        <v>80</v>
      </c>
      <c r="E26" s="3" t="s">
        <v>81</v>
      </c>
      <c r="F26" s="3" t="s">
        <v>45</v>
      </c>
      <c r="G26" s="4" t="s">
        <v>110</v>
      </c>
      <c r="H26" s="15">
        <v>24.5</v>
      </c>
      <c r="I26" s="21">
        <f t="shared" si="0"/>
        <v>8.448275862068966</v>
      </c>
      <c r="J26" s="132">
        <v>13</v>
      </c>
      <c r="K26" s="133"/>
      <c r="L26" s="16"/>
      <c r="M26" s="1"/>
    </row>
    <row r="27" spans="1:13" ht="63.75">
      <c r="A27" s="5"/>
      <c r="B27" s="17">
        <v>16</v>
      </c>
      <c r="C27" s="20">
        <v>7</v>
      </c>
      <c r="D27" s="3" t="s">
        <v>47</v>
      </c>
      <c r="E27" s="3" t="s">
        <v>48</v>
      </c>
      <c r="F27" s="3" t="s">
        <v>27</v>
      </c>
      <c r="G27" s="4" t="s">
        <v>102</v>
      </c>
      <c r="H27" s="15">
        <v>23.75</v>
      </c>
      <c r="I27" s="21">
        <f t="shared" si="0"/>
        <v>8.189655172413794</v>
      </c>
      <c r="J27" s="132">
        <v>14</v>
      </c>
      <c r="K27" s="133"/>
      <c r="L27" s="16"/>
      <c r="M27" s="1"/>
    </row>
    <row r="28" spans="1:13" ht="114.75">
      <c r="A28" s="5"/>
      <c r="B28" s="17">
        <v>17</v>
      </c>
      <c r="C28" s="20">
        <v>7</v>
      </c>
      <c r="D28" s="3" t="s">
        <v>56</v>
      </c>
      <c r="E28" s="3" t="s">
        <v>57</v>
      </c>
      <c r="F28" s="3" t="s">
        <v>58</v>
      </c>
      <c r="G28" s="4" t="s">
        <v>104</v>
      </c>
      <c r="H28" s="15">
        <v>23.5</v>
      </c>
      <c r="I28" s="21">
        <f t="shared" si="0"/>
        <v>8.10344827586207</v>
      </c>
      <c r="J28" s="132">
        <v>15</v>
      </c>
      <c r="K28" s="133"/>
      <c r="L28" s="16"/>
      <c r="M28" s="1"/>
    </row>
    <row r="29" spans="1:13" ht="63.75">
      <c r="A29" s="5"/>
      <c r="B29" s="17">
        <v>18</v>
      </c>
      <c r="C29" s="20">
        <v>7</v>
      </c>
      <c r="D29" s="3" t="s">
        <v>28</v>
      </c>
      <c r="E29" s="3" t="s">
        <v>29</v>
      </c>
      <c r="F29" s="3" t="s">
        <v>30</v>
      </c>
      <c r="G29" s="4" t="s">
        <v>94</v>
      </c>
      <c r="H29" s="15">
        <v>23.25</v>
      </c>
      <c r="I29" s="21">
        <f t="shared" si="0"/>
        <v>8.017241379310345</v>
      </c>
      <c r="J29" s="132">
        <v>16</v>
      </c>
      <c r="K29" s="133"/>
      <c r="L29" s="16"/>
      <c r="M29" s="1"/>
    </row>
    <row r="30" spans="1:13" ht="89.25">
      <c r="A30" s="5"/>
      <c r="B30" s="17">
        <v>19</v>
      </c>
      <c r="C30" s="20">
        <v>7</v>
      </c>
      <c r="D30" s="3" t="s">
        <v>21</v>
      </c>
      <c r="E30" s="3" t="s">
        <v>22</v>
      </c>
      <c r="F30" s="3" t="s">
        <v>23</v>
      </c>
      <c r="G30" s="4" t="s">
        <v>92</v>
      </c>
      <c r="H30" s="15">
        <v>23</v>
      </c>
      <c r="I30" s="21">
        <f t="shared" si="0"/>
        <v>7.931034482758621</v>
      </c>
      <c r="J30" s="132">
        <v>17</v>
      </c>
      <c r="K30" s="133"/>
      <c r="L30" s="16"/>
      <c r="M30" s="1"/>
    </row>
    <row r="31" spans="1:13" ht="89.25">
      <c r="A31" s="5"/>
      <c r="B31" s="17">
        <v>20</v>
      </c>
      <c r="C31" s="20">
        <v>7</v>
      </c>
      <c r="D31" s="3" t="s">
        <v>72</v>
      </c>
      <c r="E31" s="3" t="s">
        <v>73</v>
      </c>
      <c r="F31" s="3" t="s">
        <v>74</v>
      </c>
      <c r="G31" s="4" t="s">
        <v>108</v>
      </c>
      <c r="H31" s="15">
        <v>22.75</v>
      </c>
      <c r="I31" s="21">
        <f t="shared" si="0"/>
        <v>7.844827586206897</v>
      </c>
      <c r="J31" s="132">
        <v>18</v>
      </c>
      <c r="K31" s="133"/>
      <c r="L31" s="16"/>
      <c r="M31" s="1"/>
    </row>
    <row r="32" spans="1:13" ht="63.75">
      <c r="A32" s="5"/>
      <c r="B32" s="17">
        <v>21</v>
      </c>
      <c r="C32" s="20">
        <v>7</v>
      </c>
      <c r="D32" s="3" t="s">
        <v>24</v>
      </c>
      <c r="E32" s="3" t="s">
        <v>25</v>
      </c>
      <c r="F32" s="3" t="s">
        <v>26</v>
      </c>
      <c r="G32" s="4" t="s">
        <v>93</v>
      </c>
      <c r="H32" s="15">
        <v>22.25</v>
      </c>
      <c r="I32" s="21">
        <f t="shared" si="0"/>
        <v>7.672413793103448</v>
      </c>
      <c r="J32" s="132">
        <v>19</v>
      </c>
      <c r="K32" s="133"/>
      <c r="L32" s="16"/>
      <c r="M32" s="1"/>
    </row>
    <row r="33" spans="1:13" ht="63.75">
      <c r="A33" s="5"/>
      <c r="B33" s="17">
        <v>22</v>
      </c>
      <c r="C33" s="20">
        <v>7</v>
      </c>
      <c r="D33" s="3" t="s">
        <v>34</v>
      </c>
      <c r="E33" s="3" t="s">
        <v>35</v>
      </c>
      <c r="F33" s="3" t="s">
        <v>23</v>
      </c>
      <c r="G33" s="4" t="s">
        <v>96</v>
      </c>
      <c r="H33" s="15">
        <v>22</v>
      </c>
      <c r="I33" s="21">
        <f t="shared" si="0"/>
        <v>7.586206896551724</v>
      </c>
      <c r="J33" s="132">
        <v>20</v>
      </c>
      <c r="K33" s="133"/>
      <c r="L33" s="16"/>
      <c r="M33" s="1"/>
    </row>
    <row r="34" spans="1:13" ht="89.25">
      <c r="A34" s="5"/>
      <c r="B34" s="17">
        <v>23</v>
      </c>
      <c r="C34" s="20">
        <v>7</v>
      </c>
      <c r="D34" s="3" t="s">
        <v>51</v>
      </c>
      <c r="E34" s="3" t="s">
        <v>52</v>
      </c>
      <c r="F34" s="3" t="s">
        <v>53</v>
      </c>
      <c r="G34" s="4" t="s">
        <v>103</v>
      </c>
      <c r="H34" s="15">
        <v>21.75</v>
      </c>
      <c r="I34" s="21">
        <f t="shared" si="0"/>
        <v>7.5</v>
      </c>
      <c r="J34" s="132">
        <v>21</v>
      </c>
      <c r="K34" s="133"/>
      <c r="L34" s="16"/>
      <c r="M34" s="1"/>
    </row>
    <row r="35" spans="1:13" ht="140.25">
      <c r="A35" s="5"/>
      <c r="B35" s="17">
        <v>24</v>
      </c>
      <c r="C35" s="20">
        <v>7</v>
      </c>
      <c r="D35" s="3" t="s">
        <v>54</v>
      </c>
      <c r="E35" s="3" t="s">
        <v>55</v>
      </c>
      <c r="F35" s="3" t="s">
        <v>27</v>
      </c>
      <c r="G35" s="4" t="s">
        <v>98</v>
      </c>
      <c r="H35" s="15">
        <v>21.75</v>
      </c>
      <c r="I35" s="21">
        <f t="shared" si="0"/>
        <v>7.5</v>
      </c>
      <c r="J35" s="132">
        <v>21</v>
      </c>
      <c r="K35" s="133"/>
      <c r="L35" s="16"/>
      <c r="M35" s="1"/>
    </row>
    <row r="36" spans="1:13" ht="114.75">
      <c r="A36" s="5"/>
      <c r="B36" s="17">
        <v>25</v>
      </c>
      <c r="C36" s="20">
        <v>7</v>
      </c>
      <c r="D36" s="3" t="s">
        <v>88</v>
      </c>
      <c r="E36" s="3" t="s">
        <v>89</v>
      </c>
      <c r="F36" s="3" t="s">
        <v>90</v>
      </c>
      <c r="G36" s="4" t="s">
        <v>104</v>
      </c>
      <c r="H36" s="15">
        <v>19</v>
      </c>
      <c r="I36" s="21">
        <f t="shared" si="0"/>
        <v>6.551724137931035</v>
      </c>
      <c r="J36" s="132">
        <v>22</v>
      </c>
      <c r="K36" s="133"/>
      <c r="L36" s="16"/>
      <c r="M36" s="1"/>
    </row>
    <row r="37" spans="1:13" ht="89.25">
      <c r="A37" s="5"/>
      <c r="B37" s="17">
        <v>26</v>
      </c>
      <c r="C37" s="20">
        <v>7</v>
      </c>
      <c r="D37" s="3" t="s">
        <v>79</v>
      </c>
      <c r="E37" s="3" t="s">
        <v>19</v>
      </c>
      <c r="F37" s="3" t="s">
        <v>23</v>
      </c>
      <c r="G37" s="4" t="s">
        <v>103</v>
      </c>
      <c r="H37" s="15">
        <v>18.5</v>
      </c>
      <c r="I37" s="21">
        <f t="shared" si="0"/>
        <v>6.379310344827586</v>
      </c>
      <c r="J37" s="132">
        <v>23</v>
      </c>
      <c r="K37" s="133"/>
      <c r="L37" s="16"/>
      <c r="M37" s="1"/>
    </row>
    <row r="38" spans="1:13" ht="89.25">
      <c r="A38" s="5"/>
      <c r="B38" s="17">
        <v>27</v>
      </c>
      <c r="C38" s="20">
        <v>7</v>
      </c>
      <c r="D38" s="3" t="s">
        <v>84</v>
      </c>
      <c r="E38" s="3" t="s">
        <v>71</v>
      </c>
      <c r="F38" s="3" t="s">
        <v>85</v>
      </c>
      <c r="G38" s="4" t="s">
        <v>110</v>
      </c>
      <c r="H38" s="15">
        <v>17.25</v>
      </c>
      <c r="I38" s="21">
        <f t="shared" si="0"/>
        <v>5.948275862068965</v>
      </c>
      <c r="J38" s="132">
        <v>24</v>
      </c>
      <c r="K38" s="133"/>
      <c r="L38" s="16"/>
      <c r="M38" s="1"/>
    </row>
    <row r="39" spans="1:13" ht="89.25">
      <c r="A39" s="5"/>
      <c r="B39" s="17">
        <v>28</v>
      </c>
      <c r="C39" s="20">
        <v>7</v>
      </c>
      <c r="D39" s="3" t="s">
        <v>44</v>
      </c>
      <c r="E39" s="3" t="s">
        <v>32</v>
      </c>
      <c r="F39" s="3" t="s">
        <v>45</v>
      </c>
      <c r="G39" s="4" t="s">
        <v>100</v>
      </c>
      <c r="H39" s="15">
        <v>16.75</v>
      </c>
      <c r="I39" s="21">
        <f t="shared" si="0"/>
        <v>5.775862068965517</v>
      </c>
      <c r="J39" s="132">
        <v>25</v>
      </c>
      <c r="K39" s="133"/>
      <c r="L39" s="16"/>
      <c r="M39" s="1"/>
    </row>
    <row r="40" spans="1:13" ht="63.75">
      <c r="A40" s="5"/>
      <c r="B40" s="17">
        <v>29</v>
      </c>
      <c r="C40" s="20">
        <v>7</v>
      </c>
      <c r="D40" s="3" t="s">
        <v>18</v>
      </c>
      <c r="E40" s="3" t="s">
        <v>19</v>
      </c>
      <c r="F40" s="3" t="s">
        <v>20</v>
      </c>
      <c r="G40" s="4" t="s">
        <v>91</v>
      </c>
      <c r="H40" s="15">
        <v>11.5</v>
      </c>
      <c r="I40" s="21">
        <f t="shared" si="0"/>
        <v>3.9655172413793105</v>
      </c>
      <c r="J40" s="132">
        <v>26</v>
      </c>
      <c r="K40" s="133"/>
      <c r="L40" s="16"/>
      <c r="M40" s="1"/>
    </row>
    <row r="41" spans="1:13" ht="89.25">
      <c r="A41" s="5"/>
      <c r="B41" s="17">
        <v>30</v>
      </c>
      <c r="C41" s="20">
        <v>7</v>
      </c>
      <c r="D41" s="3" t="s">
        <v>75</v>
      </c>
      <c r="E41" s="3" t="s">
        <v>76</v>
      </c>
      <c r="F41" s="3" t="s">
        <v>77</v>
      </c>
      <c r="G41" s="4" t="s">
        <v>109</v>
      </c>
      <c r="H41" s="15">
        <v>10</v>
      </c>
      <c r="I41" s="21">
        <f t="shared" si="0"/>
        <v>3.4482758620689653</v>
      </c>
      <c r="J41" s="132">
        <v>27</v>
      </c>
      <c r="K41" s="133"/>
      <c r="L41" s="16"/>
      <c r="M41" s="1"/>
    </row>
    <row r="42" spans="1:13" ht="89.25">
      <c r="A42" s="5"/>
      <c r="B42" s="17">
        <v>31</v>
      </c>
      <c r="C42" s="20">
        <v>7</v>
      </c>
      <c r="D42" s="3" t="s">
        <v>36</v>
      </c>
      <c r="E42" s="3" t="s">
        <v>25</v>
      </c>
      <c r="F42" s="3" t="s">
        <v>37</v>
      </c>
      <c r="G42" s="4" t="s">
        <v>97</v>
      </c>
      <c r="H42" s="15">
        <v>6.25</v>
      </c>
      <c r="I42" s="21">
        <f t="shared" si="0"/>
        <v>2.1551724137931036</v>
      </c>
      <c r="J42" s="132">
        <v>28</v>
      </c>
      <c r="K42" s="133"/>
      <c r="L42" s="16"/>
      <c r="M42" s="1"/>
    </row>
    <row r="44" spans="2:3" ht="18.75" customHeight="1">
      <c r="B44" s="143" t="s">
        <v>176</v>
      </c>
      <c r="C44" s="143"/>
    </row>
    <row r="45" spans="2:3" ht="17.25" customHeight="1">
      <c r="B45" s="23"/>
      <c r="C45" s="23"/>
    </row>
    <row r="46" spans="2:3" ht="19.5" customHeight="1">
      <c r="B46" s="138" t="s">
        <v>178</v>
      </c>
      <c r="C46" s="138"/>
    </row>
    <row r="47" spans="2:3" ht="12.75">
      <c r="B47" s="23"/>
      <c r="C47" s="23"/>
    </row>
    <row r="48" spans="2:3" ht="12.75">
      <c r="B48" s="23"/>
      <c r="C48" s="23"/>
    </row>
    <row r="49" spans="2:6" ht="12.75" customHeight="1">
      <c r="B49" s="23"/>
      <c r="C49" s="23"/>
      <c r="D49" s="22"/>
      <c r="E49" s="22"/>
      <c r="F49" s="22"/>
    </row>
    <row r="50" spans="2:6" ht="12.75">
      <c r="B50" s="23"/>
      <c r="C50" s="23"/>
      <c r="D50" s="22"/>
      <c r="E50" s="22"/>
      <c r="F50" s="22"/>
    </row>
    <row r="51" spans="2:6" ht="12.75">
      <c r="B51" s="23"/>
      <c r="C51" s="23"/>
      <c r="D51" s="22"/>
      <c r="E51" s="22"/>
      <c r="F51" s="22"/>
    </row>
    <row r="52" spans="2:9" ht="12.75" customHeight="1">
      <c r="B52" s="23"/>
      <c r="C52" s="23"/>
      <c r="D52" s="22"/>
      <c r="E52" s="22"/>
      <c r="F52" s="22"/>
      <c r="I52" t="s">
        <v>175</v>
      </c>
    </row>
    <row r="53" spans="2:6" ht="12" customHeight="1">
      <c r="B53" s="23"/>
      <c r="C53" s="23"/>
      <c r="D53" s="22"/>
      <c r="E53" s="22"/>
      <c r="F53" s="22"/>
    </row>
    <row r="54" spans="2:6" ht="11.25" customHeight="1">
      <c r="B54" s="23"/>
      <c r="C54" s="23"/>
      <c r="D54" s="22"/>
      <c r="E54" s="22"/>
      <c r="F54" s="22"/>
    </row>
    <row r="55" spans="2:6" ht="10.5" customHeight="1">
      <c r="B55" s="23"/>
      <c r="C55" s="23"/>
      <c r="D55" s="22"/>
      <c r="E55" s="22"/>
      <c r="F55" s="22"/>
    </row>
    <row r="56" spans="2:6" ht="11.25" customHeight="1">
      <c r="B56" s="24"/>
      <c r="C56" s="24"/>
      <c r="D56" s="22"/>
      <c r="E56" s="22"/>
      <c r="F56" s="22"/>
    </row>
    <row r="57" spans="2:6" ht="18.75" customHeight="1">
      <c r="B57" s="23"/>
      <c r="C57" s="23"/>
      <c r="D57" s="22"/>
      <c r="E57" s="22"/>
      <c r="F57" s="22"/>
    </row>
    <row r="58" spans="2:6" ht="18.75" customHeight="1">
      <c r="B58" s="22"/>
      <c r="C58" s="22"/>
      <c r="D58" s="22"/>
      <c r="E58" s="22"/>
      <c r="F58" s="22"/>
    </row>
    <row r="59" spans="2:6" ht="18.75" customHeight="1">
      <c r="B59" s="22"/>
      <c r="C59" s="22"/>
      <c r="D59" s="22"/>
      <c r="E59" s="22"/>
      <c r="F59" s="22"/>
    </row>
    <row r="60" ht="18.75">
      <c r="B60" s="2"/>
    </row>
    <row r="61" ht="18.75">
      <c r="B61" s="2"/>
    </row>
  </sheetData>
  <sheetProtection/>
  <mergeCells count="51">
    <mergeCell ref="J19:K19"/>
    <mergeCell ref="J20:K20"/>
    <mergeCell ref="J21:K21"/>
    <mergeCell ref="J10:L10"/>
    <mergeCell ref="J16:K16"/>
    <mergeCell ref="J17:K17"/>
    <mergeCell ref="B44:C44"/>
    <mergeCell ref="B46:C46"/>
    <mergeCell ref="A1:L1"/>
    <mergeCell ref="A2:L2"/>
    <mergeCell ref="B3:D3"/>
    <mergeCell ref="B5:D5"/>
    <mergeCell ref="F3:L3"/>
    <mergeCell ref="F4:L4"/>
    <mergeCell ref="F5:L5"/>
    <mergeCell ref="B4:E4"/>
    <mergeCell ref="F6:L6"/>
    <mergeCell ref="F7:L7"/>
    <mergeCell ref="F9:L9"/>
    <mergeCell ref="C10:G10"/>
    <mergeCell ref="B10:B11"/>
    <mergeCell ref="I10:I11"/>
    <mergeCell ref="H10:H11"/>
    <mergeCell ref="B6:D6"/>
    <mergeCell ref="J22:K22"/>
    <mergeCell ref="J23:K23"/>
    <mergeCell ref="J24:K24"/>
    <mergeCell ref="J25:K25"/>
    <mergeCell ref="J11:K11"/>
    <mergeCell ref="J12:K12"/>
    <mergeCell ref="J13:K13"/>
    <mergeCell ref="J14:K14"/>
    <mergeCell ref="J15:K15"/>
    <mergeCell ref="J18:K18"/>
    <mergeCell ref="J30:K30"/>
    <mergeCell ref="J31:K31"/>
    <mergeCell ref="J32:K32"/>
    <mergeCell ref="J33:K33"/>
    <mergeCell ref="J26:K26"/>
    <mergeCell ref="J27:K27"/>
    <mergeCell ref="J28:K28"/>
    <mergeCell ref="J29:K29"/>
    <mergeCell ref="J42:K42"/>
    <mergeCell ref="J38:K38"/>
    <mergeCell ref="J39:K39"/>
    <mergeCell ref="J40:K40"/>
    <mergeCell ref="J41:K41"/>
    <mergeCell ref="J34:K34"/>
    <mergeCell ref="J35:K35"/>
    <mergeCell ref="J36:K36"/>
    <mergeCell ref="J37:K37"/>
  </mergeCells>
  <dataValidations count="1">
    <dataValidation allowBlank="1" showInputMessage="1" showErrorMessage="1" sqref="C11:G42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2" max="2" width="5.00390625" style="0" customWidth="1"/>
    <col min="4" max="4" width="13.625" style="0" customWidth="1"/>
    <col min="6" max="6" width="13.00390625" style="0" customWidth="1"/>
    <col min="7" max="7" width="16.25390625" style="0" customWidth="1"/>
    <col min="10" max="10" width="7.375" style="0" customWidth="1"/>
    <col min="11" max="11" width="3.375" style="0" hidden="1" customWidth="1"/>
    <col min="12" max="12" width="11.625" style="0" customWidth="1"/>
  </cols>
  <sheetData>
    <row r="1" spans="1:12" ht="12.75">
      <c r="A1" s="144" t="s">
        <v>11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2.75">
      <c r="A2" s="145" t="s">
        <v>13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2.75">
      <c r="A3" s="5"/>
      <c r="B3" s="146" t="s">
        <v>16</v>
      </c>
      <c r="C3" s="146"/>
      <c r="D3" s="146"/>
      <c r="E3" s="6"/>
      <c r="F3" s="147"/>
      <c r="G3" s="147"/>
      <c r="H3" s="147"/>
      <c r="I3" s="147"/>
      <c r="J3" s="147"/>
      <c r="K3" s="147"/>
      <c r="L3" s="147"/>
    </row>
    <row r="4" spans="1:12" ht="12.75">
      <c r="A4" s="5"/>
      <c r="B4" s="148" t="s">
        <v>14</v>
      </c>
      <c r="C4" s="148"/>
      <c r="D4" s="148"/>
      <c r="E4" s="148"/>
      <c r="F4" s="147"/>
      <c r="G4" s="147"/>
      <c r="H4" s="147"/>
      <c r="I4" s="147"/>
      <c r="J4" s="147"/>
      <c r="K4" s="147"/>
      <c r="L4" s="147"/>
    </row>
    <row r="5" spans="1:12" ht="12.75">
      <c r="A5" s="7"/>
      <c r="B5" s="146" t="s">
        <v>15</v>
      </c>
      <c r="C5" s="146"/>
      <c r="D5" s="146"/>
      <c r="E5" s="6"/>
      <c r="F5" s="147"/>
      <c r="G5" s="147"/>
      <c r="H5" s="147"/>
      <c r="I5" s="147"/>
      <c r="J5" s="147"/>
      <c r="K5" s="147"/>
      <c r="L5" s="147"/>
    </row>
    <row r="6" spans="1:12" ht="12.75">
      <c r="A6" s="8"/>
      <c r="B6" s="142" t="s">
        <v>820</v>
      </c>
      <c r="C6" s="142"/>
      <c r="D6" s="142"/>
      <c r="E6" s="9"/>
      <c r="F6" s="136"/>
      <c r="G6" s="136"/>
      <c r="H6" s="136"/>
      <c r="I6" s="136"/>
      <c r="J6" s="136"/>
      <c r="K6" s="136"/>
      <c r="L6" s="136"/>
    </row>
    <row r="7" spans="1:12" ht="12.75">
      <c r="A7" s="5"/>
      <c r="B7" s="25" t="s">
        <v>17</v>
      </c>
      <c r="C7" s="25"/>
      <c r="D7" s="9"/>
      <c r="E7" s="11"/>
      <c r="F7" s="137"/>
      <c r="G7" s="137"/>
      <c r="H7" s="137"/>
      <c r="I7" s="137"/>
      <c r="J7" s="137"/>
      <c r="K7" s="137"/>
      <c r="L7" s="137"/>
    </row>
    <row r="8" spans="1:12" ht="12.75">
      <c r="A8" s="5"/>
      <c r="B8" s="221" t="s">
        <v>774</v>
      </c>
      <c r="C8" s="221"/>
      <c r="D8" s="221"/>
      <c r="E8" s="11"/>
      <c r="F8" s="12"/>
      <c r="G8" s="12"/>
      <c r="H8" s="12"/>
      <c r="I8" s="12"/>
      <c r="J8" s="12"/>
      <c r="K8" s="12"/>
      <c r="L8" s="12"/>
    </row>
    <row r="9" spans="1:12" ht="12.75">
      <c r="A9" s="5"/>
      <c r="B9" s="14"/>
      <c r="C9" s="14"/>
      <c r="D9" s="14"/>
      <c r="E9" s="11"/>
      <c r="F9" s="138"/>
      <c r="G9" s="138"/>
      <c r="H9" s="138"/>
      <c r="I9" s="138"/>
      <c r="J9" s="138"/>
      <c r="K9" s="138"/>
      <c r="L9" s="138"/>
    </row>
    <row r="10" spans="1:12" ht="12.75">
      <c r="A10" s="5"/>
      <c r="B10" s="219" t="s">
        <v>0</v>
      </c>
      <c r="C10" s="218"/>
      <c r="D10" s="218"/>
      <c r="E10" s="218"/>
      <c r="F10" s="218"/>
      <c r="G10" s="217"/>
      <c r="H10" s="219" t="s">
        <v>773</v>
      </c>
      <c r="I10" s="219" t="s">
        <v>8</v>
      </c>
      <c r="J10" s="216" t="s">
        <v>2</v>
      </c>
      <c r="K10" s="218"/>
      <c r="L10" s="217"/>
    </row>
    <row r="11" spans="1:12" ht="38.25">
      <c r="A11" s="5"/>
      <c r="B11" s="220"/>
      <c r="C11" s="81" t="s">
        <v>1</v>
      </c>
      <c r="D11" s="81" t="s">
        <v>3</v>
      </c>
      <c r="E11" s="81" t="s">
        <v>4</v>
      </c>
      <c r="F11" s="81" t="s">
        <v>5</v>
      </c>
      <c r="G11" s="81" t="s">
        <v>12</v>
      </c>
      <c r="H11" s="220"/>
      <c r="I11" s="220"/>
      <c r="J11" s="216" t="s">
        <v>6</v>
      </c>
      <c r="K11" s="217"/>
      <c r="L11" s="81" t="s">
        <v>9</v>
      </c>
    </row>
    <row r="12" spans="1:12" ht="153">
      <c r="A12" s="120"/>
      <c r="B12" s="45">
        <v>1</v>
      </c>
      <c r="C12" s="28">
        <v>11</v>
      </c>
      <c r="D12" s="91" t="s">
        <v>819</v>
      </c>
      <c r="E12" s="91" t="s">
        <v>124</v>
      </c>
      <c r="F12" s="91" t="s">
        <v>301</v>
      </c>
      <c r="G12" s="27" t="s">
        <v>818</v>
      </c>
      <c r="H12" s="110">
        <v>43.75</v>
      </c>
      <c r="I12" s="126">
        <f>(20*H12/67)</f>
        <v>13.059701492537313</v>
      </c>
      <c r="J12" s="228">
        <v>1</v>
      </c>
      <c r="K12" s="229"/>
      <c r="L12" s="131" t="s">
        <v>191</v>
      </c>
    </row>
    <row r="13" spans="1:12" ht="63.75">
      <c r="A13" s="120"/>
      <c r="B13" s="45">
        <v>2</v>
      </c>
      <c r="C13" s="28">
        <v>11</v>
      </c>
      <c r="D13" s="91" t="s">
        <v>817</v>
      </c>
      <c r="E13" s="91" t="s">
        <v>373</v>
      </c>
      <c r="F13" s="91" t="s">
        <v>136</v>
      </c>
      <c r="G13" s="27" t="s">
        <v>288</v>
      </c>
      <c r="H13" s="110">
        <v>38</v>
      </c>
      <c r="I13" s="126">
        <f>(20*H13/67)</f>
        <v>11.343283582089553</v>
      </c>
      <c r="J13" s="228">
        <v>2</v>
      </c>
      <c r="K13" s="229"/>
      <c r="L13" s="129" t="s">
        <v>192</v>
      </c>
    </row>
    <row r="14" spans="1:12" ht="63.75">
      <c r="A14" s="120"/>
      <c r="B14" s="45">
        <v>3</v>
      </c>
      <c r="C14" s="28">
        <v>11</v>
      </c>
      <c r="D14" s="91" t="s">
        <v>816</v>
      </c>
      <c r="E14" s="91" t="s">
        <v>142</v>
      </c>
      <c r="F14" s="91" t="s">
        <v>301</v>
      </c>
      <c r="G14" s="27" t="s">
        <v>560</v>
      </c>
      <c r="H14" s="110">
        <v>36.75</v>
      </c>
      <c r="I14" s="126">
        <f>(20*H14/67)</f>
        <v>10.970149253731343</v>
      </c>
      <c r="J14" s="228">
        <v>3</v>
      </c>
      <c r="K14" s="229"/>
      <c r="L14" s="129" t="s">
        <v>192</v>
      </c>
    </row>
    <row r="15" spans="1:12" ht="63.75">
      <c r="A15" s="120"/>
      <c r="B15" s="45">
        <v>4</v>
      </c>
      <c r="C15" s="28">
        <v>11</v>
      </c>
      <c r="D15" s="91" t="s">
        <v>815</v>
      </c>
      <c r="E15" s="91" t="s">
        <v>127</v>
      </c>
      <c r="F15" s="91" t="s">
        <v>139</v>
      </c>
      <c r="G15" s="27" t="s">
        <v>428</v>
      </c>
      <c r="H15" s="110">
        <v>36.5</v>
      </c>
      <c r="I15" s="126">
        <f>(20*H15/67)</f>
        <v>10.895522388059701</v>
      </c>
      <c r="J15" s="228">
        <v>4</v>
      </c>
      <c r="K15" s="229"/>
      <c r="L15" s="129" t="s">
        <v>192</v>
      </c>
    </row>
    <row r="16" spans="1:12" ht="89.25">
      <c r="A16" s="120"/>
      <c r="B16" s="45">
        <v>5</v>
      </c>
      <c r="C16" s="28">
        <v>11</v>
      </c>
      <c r="D16" s="91" t="s">
        <v>814</v>
      </c>
      <c r="E16" s="91" t="s">
        <v>813</v>
      </c>
      <c r="F16" s="91" t="s">
        <v>352</v>
      </c>
      <c r="G16" s="27" t="s">
        <v>105</v>
      </c>
      <c r="H16" s="110">
        <v>36.25</v>
      </c>
      <c r="I16" s="126">
        <f>(20*H16/67)</f>
        <v>10.82089552238806</v>
      </c>
      <c r="J16" s="228">
        <v>5</v>
      </c>
      <c r="K16" s="229"/>
      <c r="L16" s="129" t="s">
        <v>192</v>
      </c>
    </row>
    <row r="17" spans="1:12" ht="63.75">
      <c r="A17" s="5"/>
      <c r="B17" s="45">
        <v>6</v>
      </c>
      <c r="C17" s="28">
        <v>11</v>
      </c>
      <c r="D17" s="91" t="s">
        <v>812</v>
      </c>
      <c r="E17" s="91" t="s">
        <v>344</v>
      </c>
      <c r="F17" s="91" t="s">
        <v>134</v>
      </c>
      <c r="G17" s="27" t="s">
        <v>428</v>
      </c>
      <c r="H17" s="110">
        <v>35.75</v>
      </c>
      <c r="I17" s="126">
        <f>(20*H17/67)</f>
        <v>10.671641791044776</v>
      </c>
      <c r="J17" s="150">
        <v>6</v>
      </c>
      <c r="K17" s="151"/>
      <c r="L17" s="129" t="s">
        <v>192</v>
      </c>
    </row>
    <row r="18" spans="1:12" ht="89.25">
      <c r="A18" s="130"/>
      <c r="B18" s="45">
        <v>7</v>
      </c>
      <c r="C18" s="28">
        <v>11</v>
      </c>
      <c r="D18" s="91" t="s">
        <v>811</v>
      </c>
      <c r="E18" s="91" t="s">
        <v>339</v>
      </c>
      <c r="F18" s="91" t="s">
        <v>810</v>
      </c>
      <c r="G18" s="27" t="s">
        <v>479</v>
      </c>
      <c r="H18" s="110">
        <v>35.5</v>
      </c>
      <c r="I18" s="126">
        <f>(20*H18/67)</f>
        <v>10.597014925373134</v>
      </c>
      <c r="J18" s="150">
        <v>7</v>
      </c>
      <c r="K18" s="151"/>
      <c r="L18" s="129" t="s">
        <v>192</v>
      </c>
    </row>
    <row r="19" spans="1:12" ht="89.25">
      <c r="A19" s="130"/>
      <c r="B19" s="45">
        <v>8</v>
      </c>
      <c r="C19" s="28">
        <v>11</v>
      </c>
      <c r="D19" s="91" t="s">
        <v>809</v>
      </c>
      <c r="E19" s="91" t="s">
        <v>160</v>
      </c>
      <c r="F19" s="91" t="s">
        <v>162</v>
      </c>
      <c r="G19" s="27" t="s">
        <v>97</v>
      </c>
      <c r="H19" s="110">
        <v>31.5</v>
      </c>
      <c r="I19" s="126">
        <f>(20*H19/67)</f>
        <v>9.402985074626866</v>
      </c>
      <c r="J19" s="150">
        <v>8</v>
      </c>
      <c r="K19" s="151"/>
      <c r="L19" s="129" t="s">
        <v>192</v>
      </c>
    </row>
    <row r="20" spans="1:12" ht="104.25" customHeight="1">
      <c r="A20" s="130"/>
      <c r="B20" s="45">
        <v>9</v>
      </c>
      <c r="C20" s="20">
        <v>11</v>
      </c>
      <c r="D20" s="3" t="s">
        <v>822</v>
      </c>
      <c r="E20" s="3" t="s">
        <v>611</v>
      </c>
      <c r="F20" s="3" t="s">
        <v>154</v>
      </c>
      <c r="G20" s="27" t="s">
        <v>821</v>
      </c>
      <c r="H20" s="110">
        <v>30.5</v>
      </c>
      <c r="I20" s="126">
        <f>(20*H20/67)</f>
        <v>9.104477611940299</v>
      </c>
      <c r="J20" s="34">
        <v>9</v>
      </c>
      <c r="K20" s="35"/>
      <c r="L20" s="129" t="s">
        <v>192</v>
      </c>
    </row>
    <row r="21" spans="1:12" ht="89.25">
      <c r="A21" s="5"/>
      <c r="B21" s="45">
        <v>10</v>
      </c>
      <c r="C21" s="28">
        <v>11</v>
      </c>
      <c r="D21" s="91" t="s">
        <v>808</v>
      </c>
      <c r="E21" s="91" t="s">
        <v>807</v>
      </c>
      <c r="F21" s="91" t="s">
        <v>139</v>
      </c>
      <c r="G21" s="27" t="s">
        <v>169</v>
      </c>
      <c r="H21" s="110">
        <v>29.75</v>
      </c>
      <c r="I21" s="126">
        <f>(20*H21/67)</f>
        <v>8.880597014925373</v>
      </c>
      <c r="J21" s="150">
        <v>10</v>
      </c>
      <c r="K21" s="151"/>
      <c r="L21" s="129" t="s">
        <v>192</v>
      </c>
    </row>
    <row r="22" spans="1:12" ht="89.25">
      <c r="A22" s="5"/>
      <c r="B22" s="45">
        <v>11</v>
      </c>
      <c r="C22" s="28">
        <v>11</v>
      </c>
      <c r="D22" s="91" t="s">
        <v>806</v>
      </c>
      <c r="E22" s="91" t="s">
        <v>129</v>
      </c>
      <c r="F22" s="91" t="s">
        <v>154</v>
      </c>
      <c r="G22" s="27" t="s">
        <v>198</v>
      </c>
      <c r="H22" s="110">
        <v>26.75</v>
      </c>
      <c r="I22" s="126">
        <f>(20*H22/67)</f>
        <v>7.985074626865671</v>
      </c>
      <c r="J22" s="150">
        <v>11</v>
      </c>
      <c r="K22" s="151"/>
      <c r="L22" s="129" t="s">
        <v>192</v>
      </c>
    </row>
    <row r="23" spans="1:12" ht="153">
      <c r="A23" s="5"/>
      <c r="B23" s="45">
        <v>12</v>
      </c>
      <c r="C23" s="28">
        <v>11</v>
      </c>
      <c r="D23" s="91" t="s">
        <v>805</v>
      </c>
      <c r="E23" s="91" t="s">
        <v>415</v>
      </c>
      <c r="F23" s="91" t="s">
        <v>136</v>
      </c>
      <c r="G23" s="27" t="s">
        <v>106</v>
      </c>
      <c r="H23" s="110">
        <v>26.75</v>
      </c>
      <c r="I23" s="126">
        <f>(20*H23/67)</f>
        <v>7.985074626865671</v>
      </c>
      <c r="J23" s="150">
        <v>11</v>
      </c>
      <c r="K23" s="151"/>
      <c r="L23" s="129" t="s">
        <v>192</v>
      </c>
    </row>
    <row r="24" spans="1:12" ht="140.25">
      <c r="A24" s="5"/>
      <c r="B24" s="45">
        <v>13</v>
      </c>
      <c r="C24" s="28">
        <v>11</v>
      </c>
      <c r="D24" s="91" t="s">
        <v>804</v>
      </c>
      <c r="E24" s="91" t="s">
        <v>611</v>
      </c>
      <c r="F24" s="91" t="s">
        <v>301</v>
      </c>
      <c r="G24" s="27" t="s">
        <v>411</v>
      </c>
      <c r="H24" s="110">
        <v>26.25</v>
      </c>
      <c r="I24" s="126">
        <f>(20*H24/67)</f>
        <v>7.835820895522388</v>
      </c>
      <c r="J24" s="150">
        <v>12</v>
      </c>
      <c r="K24" s="151"/>
      <c r="L24" s="129" t="s">
        <v>192</v>
      </c>
    </row>
    <row r="25" spans="1:12" ht="89.25">
      <c r="A25" s="5"/>
      <c r="B25" s="45">
        <v>14</v>
      </c>
      <c r="C25" s="28">
        <v>11</v>
      </c>
      <c r="D25" s="91" t="s">
        <v>803</v>
      </c>
      <c r="E25" s="91" t="s">
        <v>792</v>
      </c>
      <c r="F25" s="91" t="s">
        <v>134</v>
      </c>
      <c r="G25" s="27" t="s">
        <v>435</v>
      </c>
      <c r="H25" s="110">
        <v>25.75</v>
      </c>
      <c r="I25" s="126">
        <f>(20*H25/67)</f>
        <v>7.686567164179104</v>
      </c>
      <c r="J25" s="150">
        <v>13</v>
      </c>
      <c r="K25" s="151"/>
      <c r="L25" s="128"/>
    </row>
    <row r="26" spans="1:12" ht="89.25">
      <c r="A26" s="5"/>
      <c r="B26" s="45">
        <v>15</v>
      </c>
      <c r="C26" s="20">
        <v>11</v>
      </c>
      <c r="D26" s="56" t="s">
        <v>802</v>
      </c>
      <c r="E26" s="56" t="s">
        <v>142</v>
      </c>
      <c r="F26" s="56" t="s">
        <v>154</v>
      </c>
      <c r="G26" s="18" t="s">
        <v>479</v>
      </c>
      <c r="H26" s="102">
        <v>25</v>
      </c>
      <c r="I26" s="124">
        <f>(20*H26/67)</f>
        <v>7.462686567164179</v>
      </c>
      <c r="J26" s="226">
        <v>14</v>
      </c>
      <c r="K26" s="227"/>
      <c r="L26" s="128"/>
    </row>
    <row r="27" spans="1:12" ht="140.25">
      <c r="A27" s="5"/>
      <c r="B27" s="45">
        <v>16</v>
      </c>
      <c r="C27" s="20">
        <v>11</v>
      </c>
      <c r="D27" s="56" t="s">
        <v>801</v>
      </c>
      <c r="E27" s="56" t="s">
        <v>124</v>
      </c>
      <c r="F27" s="56" t="s">
        <v>139</v>
      </c>
      <c r="G27" s="18" t="s">
        <v>98</v>
      </c>
      <c r="H27" s="102">
        <v>24.75</v>
      </c>
      <c r="I27" s="124">
        <f>(20*H27/67)</f>
        <v>7.388059701492537</v>
      </c>
      <c r="J27" s="226">
        <v>15</v>
      </c>
      <c r="K27" s="227"/>
      <c r="L27" s="128"/>
    </row>
    <row r="28" spans="1:12" ht="63.75">
      <c r="A28" s="5"/>
      <c r="B28" s="45">
        <v>17</v>
      </c>
      <c r="C28" s="20">
        <v>11</v>
      </c>
      <c r="D28" s="56" t="s">
        <v>800</v>
      </c>
      <c r="E28" s="56" t="s">
        <v>129</v>
      </c>
      <c r="F28" s="56" t="s">
        <v>148</v>
      </c>
      <c r="G28" s="18" t="s">
        <v>94</v>
      </c>
      <c r="H28" s="102">
        <v>23.75</v>
      </c>
      <c r="I28" s="124">
        <f>(20*H28/67)</f>
        <v>7.08955223880597</v>
      </c>
      <c r="J28" s="226">
        <v>16</v>
      </c>
      <c r="K28" s="227"/>
      <c r="L28" s="128"/>
    </row>
    <row r="29" spans="1:12" ht="89.25">
      <c r="A29" s="5"/>
      <c r="B29" s="45">
        <v>18</v>
      </c>
      <c r="C29" s="20">
        <v>11</v>
      </c>
      <c r="D29" s="56" t="s">
        <v>799</v>
      </c>
      <c r="E29" s="56" t="s">
        <v>346</v>
      </c>
      <c r="F29" s="56" t="s">
        <v>119</v>
      </c>
      <c r="G29" s="18" t="s">
        <v>101</v>
      </c>
      <c r="H29" s="102">
        <v>21.75</v>
      </c>
      <c r="I29" s="124">
        <f>(20*H29/67)</f>
        <v>6.492537313432836</v>
      </c>
      <c r="J29" s="226">
        <v>17</v>
      </c>
      <c r="K29" s="227"/>
      <c r="L29" s="128"/>
    </row>
    <row r="30" spans="1:12" ht="63.75">
      <c r="A30" s="5"/>
      <c r="B30" s="45">
        <v>19</v>
      </c>
      <c r="C30" s="20">
        <v>11</v>
      </c>
      <c r="D30" s="56" t="s">
        <v>798</v>
      </c>
      <c r="E30" s="56" t="s">
        <v>415</v>
      </c>
      <c r="F30" s="56" t="s">
        <v>797</v>
      </c>
      <c r="G30" s="18" t="s">
        <v>170</v>
      </c>
      <c r="H30" s="102">
        <v>21</v>
      </c>
      <c r="I30" s="124">
        <f>(20*H30/67)</f>
        <v>6.268656716417911</v>
      </c>
      <c r="J30" s="226">
        <v>18</v>
      </c>
      <c r="K30" s="227"/>
      <c r="L30" s="128"/>
    </row>
    <row r="31" spans="1:12" ht="63.75">
      <c r="A31" s="5"/>
      <c r="B31" s="45">
        <v>20</v>
      </c>
      <c r="C31" s="20">
        <v>11</v>
      </c>
      <c r="D31" s="56" t="s">
        <v>796</v>
      </c>
      <c r="E31" s="56" t="s">
        <v>611</v>
      </c>
      <c r="F31" s="56" t="s">
        <v>148</v>
      </c>
      <c r="G31" s="18" t="s">
        <v>319</v>
      </c>
      <c r="H31" s="102">
        <v>18.25</v>
      </c>
      <c r="I31" s="124">
        <f>(20*H31/67)</f>
        <v>5.447761194029851</v>
      </c>
      <c r="J31" s="226">
        <v>19</v>
      </c>
      <c r="K31" s="227"/>
      <c r="L31" s="128"/>
    </row>
    <row r="32" spans="1:12" ht="89.25">
      <c r="A32" s="5"/>
      <c r="B32" s="45">
        <v>21</v>
      </c>
      <c r="C32" s="20">
        <v>11</v>
      </c>
      <c r="D32" s="56" t="s">
        <v>795</v>
      </c>
      <c r="E32" s="56" t="s">
        <v>794</v>
      </c>
      <c r="F32" s="56" t="s">
        <v>134</v>
      </c>
      <c r="G32" s="18" t="s">
        <v>92</v>
      </c>
      <c r="H32" s="102">
        <v>18</v>
      </c>
      <c r="I32" s="124">
        <f>(20*H32/67)</f>
        <v>5.373134328358209</v>
      </c>
      <c r="J32" s="226">
        <v>20</v>
      </c>
      <c r="K32" s="227"/>
      <c r="L32" s="128"/>
    </row>
    <row r="33" spans="1:12" ht="140.25">
      <c r="A33" s="5"/>
      <c r="B33" s="45">
        <v>22</v>
      </c>
      <c r="C33" s="20">
        <v>11</v>
      </c>
      <c r="D33" s="56" t="s">
        <v>793</v>
      </c>
      <c r="E33" s="56" t="s">
        <v>792</v>
      </c>
      <c r="F33" s="56" t="s">
        <v>134</v>
      </c>
      <c r="G33" s="18" t="s">
        <v>98</v>
      </c>
      <c r="H33" s="102">
        <v>17.75</v>
      </c>
      <c r="I33" s="124">
        <f>(20*H33/67)</f>
        <v>5.298507462686567</v>
      </c>
      <c r="J33" s="226">
        <v>21</v>
      </c>
      <c r="K33" s="227"/>
      <c r="L33" s="128"/>
    </row>
    <row r="34" spans="1:12" ht="63.75">
      <c r="A34" s="5"/>
      <c r="B34" s="45">
        <v>23</v>
      </c>
      <c r="C34" s="20">
        <v>11</v>
      </c>
      <c r="D34" s="56" t="s">
        <v>791</v>
      </c>
      <c r="E34" s="56" t="s">
        <v>142</v>
      </c>
      <c r="F34" s="56" t="s">
        <v>134</v>
      </c>
      <c r="G34" s="18" t="s">
        <v>94</v>
      </c>
      <c r="H34" s="102">
        <v>17.25</v>
      </c>
      <c r="I34" s="124">
        <f>(20*H34/67)</f>
        <v>5.149253731343284</v>
      </c>
      <c r="J34" s="226">
        <v>22</v>
      </c>
      <c r="K34" s="227"/>
      <c r="L34" s="128"/>
    </row>
    <row r="35" spans="1:12" ht="140.25">
      <c r="A35" s="5"/>
      <c r="B35" s="45">
        <v>24</v>
      </c>
      <c r="C35" s="20">
        <v>11</v>
      </c>
      <c r="D35" s="56" t="s">
        <v>790</v>
      </c>
      <c r="E35" s="56" t="s">
        <v>131</v>
      </c>
      <c r="F35" s="56" t="s">
        <v>134</v>
      </c>
      <c r="G35" s="18" t="s">
        <v>98</v>
      </c>
      <c r="H35" s="102">
        <v>16.25</v>
      </c>
      <c r="I35" s="124">
        <f>(20*H35/67)</f>
        <v>4.850746268656716</v>
      </c>
      <c r="J35" s="226">
        <v>23</v>
      </c>
      <c r="K35" s="227"/>
      <c r="L35" s="128"/>
    </row>
    <row r="36" spans="1:12" ht="89.25">
      <c r="A36" s="5"/>
      <c r="B36" s="45">
        <v>25</v>
      </c>
      <c r="C36" s="20">
        <v>11</v>
      </c>
      <c r="D36" s="56" t="s">
        <v>789</v>
      </c>
      <c r="E36" s="56" t="s">
        <v>129</v>
      </c>
      <c r="F36" s="56" t="s">
        <v>166</v>
      </c>
      <c r="G36" s="18" t="s">
        <v>110</v>
      </c>
      <c r="H36" s="102">
        <v>16.25</v>
      </c>
      <c r="I36" s="124">
        <f>(20*H36/67)</f>
        <v>4.850746268656716</v>
      </c>
      <c r="J36" s="226">
        <v>23</v>
      </c>
      <c r="K36" s="227"/>
      <c r="L36" s="128"/>
    </row>
    <row r="37" spans="1:12" ht="89.25">
      <c r="A37" s="5"/>
      <c r="B37" s="45">
        <v>26</v>
      </c>
      <c r="C37" s="20">
        <v>11</v>
      </c>
      <c r="D37" s="56" t="s">
        <v>788</v>
      </c>
      <c r="E37" s="56" t="s">
        <v>787</v>
      </c>
      <c r="F37" s="56" t="s">
        <v>352</v>
      </c>
      <c r="G37" s="18" t="s">
        <v>92</v>
      </c>
      <c r="H37" s="102">
        <v>15.5</v>
      </c>
      <c r="I37" s="124">
        <f>(20*H37/67)</f>
        <v>4.626865671641791</v>
      </c>
      <c r="J37" s="226">
        <v>24</v>
      </c>
      <c r="K37" s="227"/>
      <c r="L37" s="128"/>
    </row>
    <row r="38" spans="1:12" ht="89.25">
      <c r="A38" s="5"/>
      <c r="B38" s="45">
        <v>27</v>
      </c>
      <c r="C38" s="20">
        <v>11</v>
      </c>
      <c r="D38" s="56" t="s">
        <v>786</v>
      </c>
      <c r="E38" s="56" t="s">
        <v>785</v>
      </c>
      <c r="F38" s="56" t="s">
        <v>162</v>
      </c>
      <c r="G38" s="18" t="s">
        <v>110</v>
      </c>
      <c r="H38" s="102">
        <v>14.75</v>
      </c>
      <c r="I38" s="124">
        <f>(20*H38/67)</f>
        <v>4.402985074626866</v>
      </c>
      <c r="J38" s="226">
        <v>25</v>
      </c>
      <c r="K38" s="227"/>
      <c r="L38" s="128"/>
    </row>
    <row r="39" spans="1:12" ht="89.25">
      <c r="A39" s="5"/>
      <c r="B39" s="45">
        <v>28</v>
      </c>
      <c r="C39" s="20">
        <v>11</v>
      </c>
      <c r="D39" s="56" t="s">
        <v>784</v>
      </c>
      <c r="E39" s="56" t="s">
        <v>783</v>
      </c>
      <c r="F39" s="56" t="s">
        <v>782</v>
      </c>
      <c r="G39" s="18" t="s">
        <v>92</v>
      </c>
      <c r="H39" s="102">
        <v>14.25</v>
      </c>
      <c r="I39" s="124">
        <f>(20*H39/67)</f>
        <v>4.253731343283582</v>
      </c>
      <c r="J39" s="226">
        <v>26</v>
      </c>
      <c r="K39" s="227"/>
      <c r="L39" s="128"/>
    </row>
    <row r="40" spans="1:12" ht="89.25">
      <c r="A40" s="5"/>
      <c r="B40" s="45">
        <v>29</v>
      </c>
      <c r="C40" s="20">
        <v>11</v>
      </c>
      <c r="D40" s="56" t="s">
        <v>781</v>
      </c>
      <c r="E40" s="56" t="s">
        <v>296</v>
      </c>
      <c r="F40" s="56" t="s">
        <v>780</v>
      </c>
      <c r="G40" s="18" t="s">
        <v>169</v>
      </c>
      <c r="H40" s="102">
        <v>12.25</v>
      </c>
      <c r="I40" s="124">
        <f>(20*H40/67)</f>
        <v>3.656716417910448</v>
      </c>
      <c r="J40" s="226">
        <v>27</v>
      </c>
      <c r="K40" s="227"/>
      <c r="L40" s="128"/>
    </row>
    <row r="41" spans="1:12" ht="89.25">
      <c r="A41" s="5"/>
      <c r="B41" s="45">
        <v>30</v>
      </c>
      <c r="C41" s="20">
        <v>11</v>
      </c>
      <c r="D41" s="56" t="s">
        <v>779</v>
      </c>
      <c r="E41" s="56" t="s">
        <v>603</v>
      </c>
      <c r="F41" s="56" t="s">
        <v>134</v>
      </c>
      <c r="G41" s="18" t="s">
        <v>195</v>
      </c>
      <c r="H41" s="102">
        <v>11.75</v>
      </c>
      <c r="I41" s="124">
        <f>(20*H41/67)</f>
        <v>3.5074626865671643</v>
      </c>
      <c r="J41" s="226">
        <v>28</v>
      </c>
      <c r="K41" s="227"/>
      <c r="L41" s="128"/>
    </row>
    <row r="42" spans="1:12" ht="63.75">
      <c r="A42" s="5"/>
      <c r="B42" s="45">
        <v>31</v>
      </c>
      <c r="C42" s="20">
        <v>11</v>
      </c>
      <c r="D42" s="56" t="s">
        <v>778</v>
      </c>
      <c r="E42" s="56" t="s">
        <v>388</v>
      </c>
      <c r="F42" s="56" t="s">
        <v>162</v>
      </c>
      <c r="G42" s="18" t="s">
        <v>170</v>
      </c>
      <c r="H42" s="102">
        <v>11.25</v>
      </c>
      <c r="I42" s="124">
        <f>(20*H42/67)</f>
        <v>3.3582089552238807</v>
      </c>
      <c r="J42" s="226">
        <v>29</v>
      </c>
      <c r="K42" s="227"/>
      <c r="L42" s="128"/>
    </row>
    <row r="43" spans="1:12" ht="89.25">
      <c r="A43" s="5"/>
      <c r="B43" s="45">
        <v>32</v>
      </c>
      <c r="C43" s="20">
        <v>11</v>
      </c>
      <c r="D43" s="56" t="s">
        <v>777</v>
      </c>
      <c r="E43" s="56" t="s">
        <v>121</v>
      </c>
      <c r="F43" s="56" t="s">
        <v>116</v>
      </c>
      <c r="G43" s="18" t="s">
        <v>95</v>
      </c>
      <c r="H43" s="102">
        <v>9</v>
      </c>
      <c r="I43" s="124">
        <f>(20*H43/67)</f>
        <v>2.6865671641791047</v>
      </c>
      <c r="J43" s="226">
        <v>30</v>
      </c>
      <c r="K43" s="227"/>
      <c r="L43" s="128"/>
    </row>
    <row r="44" spans="1:12" ht="89.25">
      <c r="A44" s="5"/>
      <c r="B44" s="45">
        <v>33</v>
      </c>
      <c r="C44" s="20">
        <v>11</v>
      </c>
      <c r="D44" s="56" t="s">
        <v>776</v>
      </c>
      <c r="E44" s="56" t="s">
        <v>313</v>
      </c>
      <c r="F44" s="56" t="s">
        <v>122</v>
      </c>
      <c r="G44" s="18" t="s">
        <v>390</v>
      </c>
      <c r="H44" s="102">
        <v>7.75</v>
      </c>
      <c r="I44" s="124">
        <f>(20*H44/67)</f>
        <v>2.3134328358208953</v>
      </c>
      <c r="J44" s="226">
        <v>31</v>
      </c>
      <c r="K44" s="227"/>
      <c r="L44" s="128"/>
    </row>
    <row r="45" ht="12.75">
      <c r="A45" s="1"/>
    </row>
    <row r="46" spans="1:7" ht="12.75">
      <c r="A46" s="1"/>
      <c r="B46" s="11"/>
      <c r="C46" s="11" t="s">
        <v>529</v>
      </c>
      <c r="D46" s="11"/>
      <c r="E46" s="11"/>
      <c r="F46" s="11"/>
      <c r="G46" s="11" t="s">
        <v>656</v>
      </c>
    </row>
    <row r="47" spans="1:7" ht="12.75">
      <c r="A47" s="1"/>
      <c r="B47" s="11"/>
      <c r="C47" s="11" t="s">
        <v>655</v>
      </c>
      <c r="D47" s="11"/>
      <c r="E47" s="11"/>
      <c r="F47" s="11"/>
      <c r="G47" s="11" t="s">
        <v>654</v>
      </c>
    </row>
    <row r="48" spans="1:7" ht="12.75">
      <c r="A48" s="1"/>
      <c r="B48" s="214"/>
      <c r="C48" s="215"/>
      <c r="D48" s="215"/>
      <c r="E48" s="215"/>
      <c r="F48" s="215"/>
      <c r="G48" s="11" t="s">
        <v>653</v>
      </c>
    </row>
    <row r="49" spans="1:7" ht="12.75">
      <c r="A49" s="1"/>
      <c r="B49" s="215"/>
      <c r="C49" s="215"/>
      <c r="D49" s="215"/>
      <c r="E49" s="215"/>
      <c r="F49" s="215"/>
      <c r="G49" s="11" t="s">
        <v>652</v>
      </c>
    </row>
    <row r="50" spans="1:7" ht="12.75">
      <c r="A50" s="1"/>
      <c r="B50" s="215"/>
      <c r="C50" s="215"/>
      <c r="D50" s="215"/>
      <c r="E50" s="215"/>
      <c r="F50" s="215"/>
      <c r="G50" s="11" t="s">
        <v>651</v>
      </c>
    </row>
    <row r="51" spans="1:7" ht="12.75">
      <c r="A51" s="1"/>
      <c r="B51" s="215"/>
      <c r="C51" s="215"/>
      <c r="D51" s="215"/>
      <c r="E51" s="215"/>
      <c r="F51" s="215"/>
      <c r="G51" s="11" t="s">
        <v>650</v>
      </c>
    </row>
    <row r="52" spans="1:7" ht="12.75">
      <c r="A52" s="1"/>
      <c r="B52" s="215"/>
      <c r="C52" s="215"/>
      <c r="D52" s="215"/>
      <c r="E52" s="215"/>
      <c r="F52" s="215"/>
      <c r="G52" s="11" t="s">
        <v>649</v>
      </c>
    </row>
    <row r="53" spans="1:7" ht="12.75">
      <c r="A53" s="1"/>
      <c r="B53" s="215"/>
      <c r="C53" s="215"/>
      <c r="D53" s="215"/>
      <c r="E53" s="215"/>
      <c r="F53" s="215"/>
      <c r="G53" s="11" t="s">
        <v>648</v>
      </c>
    </row>
    <row r="54" spans="1:7" ht="12.75">
      <c r="A54" s="1"/>
      <c r="B54" s="215"/>
      <c r="C54" s="215"/>
      <c r="D54" s="215"/>
      <c r="E54" s="215"/>
      <c r="F54" s="215"/>
      <c r="G54" s="11" t="s">
        <v>647</v>
      </c>
    </row>
    <row r="55" spans="1:7" ht="12.75">
      <c r="A55" s="1"/>
      <c r="B55" s="215"/>
      <c r="C55" s="215"/>
      <c r="D55" s="215"/>
      <c r="E55" s="215"/>
      <c r="F55" s="215"/>
      <c r="G55" s="11" t="s">
        <v>646</v>
      </c>
    </row>
    <row r="56" spans="1:7" ht="12.75">
      <c r="A56" s="1"/>
      <c r="B56" s="215"/>
      <c r="C56" s="215"/>
      <c r="D56" s="215"/>
      <c r="E56" s="215"/>
      <c r="F56" s="215"/>
      <c r="G56" s="11" t="s">
        <v>645</v>
      </c>
    </row>
    <row r="57" spans="1:7" ht="12.75">
      <c r="A57" s="1"/>
      <c r="B57" s="215"/>
      <c r="C57" s="215"/>
      <c r="D57" s="215"/>
      <c r="E57" s="215"/>
      <c r="F57" s="215"/>
      <c r="G57" s="11" t="s">
        <v>644</v>
      </c>
    </row>
    <row r="58" spans="1:7" ht="12.75">
      <c r="A58" s="1"/>
      <c r="B58" s="215"/>
      <c r="C58" s="215"/>
      <c r="D58" s="215"/>
      <c r="E58" s="215"/>
      <c r="F58" s="215"/>
      <c r="G58" s="11" t="s">
        <v>643</v>
      </c>
    </row>
    <row r="59" spans="1:2" ht="18.75">
      <c r="A59" s="1"/>
      <c r="B59" s="2"/>
    </row>
  </sheetData>
  <sheetProtection/>
  <mergeCells count="52">
    <mergeCell ref="A1:L1"/>
    <mergeCell ref="A2:L2"/>
    <mergeCell ref="B3:D3"/>
    <mergeCell ref="F3:L3"/>
    <mergeCell ref="B4:E4"/>
    <mergeCell ref="F4:L4"/>
    <mergeCell ref="B5:D5"/>
    <mergeCell ref="F5:L5"/>
    <mergeCell ref="B6:D6"/>
    <mergeCell ref="F6:L6"/>
    <mergeCell ref="F7:L7"/>
    <mergeCell ref="B8:D8"/>
    <mergeCell ref="B10:B11"/>
    <mergeCell ref="C10:G10"/>
    <mergeCell ref="H10:H11"/>
    <mergeCell ref="I10:I11"/>
    <mergeCell ref="J10:L10"/>
    <mergeCell ref="J11:K11"/>
    <mergeCell ref="J12:K12"/>
    <mergeCell ref="J13:K13"/>
    <mergeCell ref="J14:K14"/>
    <mergeCell ref="J15:K15"/>
    <mergeCell ref="J16:K16"/>
    <mergeCell ref="F9:L9"/>
    <mergeCell ref="J17:K17"/>
    <mergeCell ref="J18:K18"/>
    <mergeCell ref="J19:K19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41:K41"/>
    <mergeCell ref="J42:K42"/>
    <mergeCell ref="J43:K43"/>
    <mergeCell ref="J44:K44"/>
    <mergeCell ref="B48:F58"/>
    <mergeCell ref="J36:K36"/>
    <mergeCell ref="J37:K37"/>
    <mergeCell ref="J38:K38"/>
    <mergeCell ref="J39:K39"/>
    <mergeCell ref="J40:K40"/>
  </mergeCells>
  <dataValidations count="1">
    <dataValidation allowBlank="1" showInputMessage="1" showErrorMessage="1" sqref="D11:G11 C11:C4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6">
      <selection activeCell="C16" sqref="C1:C16384"/>
    </sheetView>
  </sheetViews>
  <sheetFormatPr defaultColWidth="9.00390625" defaultRowHeight="12.75"/>
  <cols>
    <col min="1" max="1" width="3.25390625" style="0" customWidth="1"/>
    <col min="2" max="2" width="5.375" style="0" customWidth="1"/>
    <col min="3" max="3" width="11.875" style="0" customWidth="1"/>
    <col min="4" max="4" width="11.00390625" style="0" customWidth="1"/>
    <col min="5" max="5" width="14.125" style="0" customWidth="1"/>
    <col min="6" max="6" width="14.25390625" style="0" customWidth="1"/>
    <col min="7" max="7" width="20.875" style="0" customWidth="1"/>
    <col min="10" max="10" width="7.125" style="0" customWidth="1"/>
    <col min="11" max="11" width="7.00390625" style="0" hidden="1" customWidth="1"/>
    <col min="12" max="12" width="10.25390625" style="0" customWidth="1"/>
  </cols>
  <sheetData>
    <row r="1" spans="1:12" ht="12.75">
      <c r="A1" s="144" t="s">
        <v>11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2.75">
      <c r="A2" s="145" t="s">
        <v>13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2.75">
      <c r="A3" s="5"/>
      <c r="B3" s="146" t="s">
        <v>16</v>
      </c>
      <c r="C3" s="146"/>
      <c r="D3" s="146"/>
      <c r="E3" s="6"/>
      <c r="F3" s="147"/>
      <c r="G3" s="147"/>
      <c r="H3" s="147"/>
      <c r="I3" s="147"/>
      <c r="J3" s="147"/>
      <c r="K3" s="147"/>
      <c r="L3" s="147"/>
    </row>
    <row r="4" spans="1:12" ht="12.75">
      <c r="A4" s="5"/>
      <c r="B4" s="148" t="s">
        <v>14</v>
      </c>
      <c r="C4" s="148"/>
      <c r="D4" s="148"/>
      <c r="E4" s="148"/>
      <c r="F4" s="147"/>
      <c r="G4" s="147"/>
      <c r="H4" s="147"/>
      <c r="I4" s="147"/>
      <c r="J4" s="147"/>
      <c r="K4" s="147"/>
      <c r="L4" s="147"/>
    </row>
    <row r="5" spans="1:12" ht="12.75">
      <c r="A5" s="7"/>
      <c r="B5" s="146" t="s">
        <v>15</v>
      </c>
      <c r="C5" s="146"/>
      <c r="D5" s="146"/>
      <c r="E5" s="6"/>
      <c r="F5" s="147"/>
      <c r="G5" s="147"/>
      <c r="H5" s="147"/>
      <c r="I5" s="147"/>
      <c r="J5" s="147"/>
      <c r="K5" s="147"/>
      <c r="L5" s="147"/>
    </row>
    <row r="6" spans="1:12" ht="12.75">
      <c r="A6" s="8"/>
      <c r="B6" s="9" t="s">
        <v>10</v>
      </c>
      <c r="C6" s="9"/>
      <c r="D6" s="10">
        <v>7</v>
      </c>
      <c r="E6" s="9"/>
      <c r="F6" s="136"/>
      <c r="G6" s="136"/>
      <c r="H6" s="136"/>
      <c r="I6" s="136"/>
      <c r="J6" s="136"/>
      <c r="K6" s="136"/>
      <c r="L6" s="136"/>
    </row>
    <row r="7" spans="1:12" ht="12.75">
      <c r="A7" s="5"/>
      <c r="B7" s="149" t="s">
        <v>17</v>
      </c>
      <c r="C7" s="149"/>
      <c r="D7" s="9"/>
      <c r="E7" s="11"/>
      <c r="F7" s="137"/>
      <c r="G7" s="137"/>
      <c r="H7" s="137"/>
      <c r="I7" s="137"/>
      <c r="J7" s="137"/>
      <c r="K7" s="137"/>
      <c r="L7" s="137"/>
    </row>
    <row r="8" spans="1:12" ht="12.75">
      <c r="A8" s="5"/>
      <c r="B8" s="13" t="s">
        <v>7</v>
      </c>
      <c r="C8" s="13"/>
      <c r="D8" s="13"/>
      <c r="E8" s="14">
        <v>58</v>
      </c>
      <c r="F8" s="12"/>
      <c r="G8" s="12"/>
      <c r="H8" s="12"/>
      <c r="I8" s="12"/>
      <c r="J8" s="12"/>
      <c r="K8" s="12"/>
      <c r="L8" s="12"/>
    </row>
    <row r="9" spans="1:12" ht="12.75">
      <c r="A9" s="5"/>
      <c r="B9" s="14"/>
      <c r="C9" s="14"/>
      <c r="D9" s="14"/>
      <c r="E9" s="11"/>
      <c r="F9" s="138"/>
      <c r="G9" s="138"/>
      <c r="H9" s="138"/>
      <c r="I9" s="138"/>
      <c r="J9" s="138"/>
      <c r="K9" s="138"/>
      <c r="L9" s="138"/>
    </row>
    <row r="10" spans="1:12" ht="12.75">
      <c r="A10" s="5"/>
      <c r="B10" s="140" t="s">
        <v>0</v>
      </c>
      <c r="C10" s="139"/>
      <c r="D10" s="139"/>
      <c r="E10" s="139"/>
      <c r="F10" s="139"/>
      <c r="G10" s="133"/>
      <c r="H10" s="140" t="s">
        <v>174</v>
      </c>
      <c r="I10" s="140" t="s">
        <v>8</v>
      </c>
      <c r="J10" s="132" t="s">
        <v>2</v>
      </c>
      <c r="K10" s="139"/>
      <c r="L10" s="133"/>
    </row>
    <row r="11" spans="1:12" ht="48">
      <c r="A11" s="5"/>
      <c r="B11" s="141"/>
      <c r="C11" s="16" t="s">
        <v>1</v>
      </c>
      <c r="D11" s="16" t="s">
        <v>3</v>
      </c>
      <c r="E11" s="16" t="s">
        <v>4</v>
      </c>
      <c r="F11" s="16" t="s">
        <v>5</v>
      </c>
      <c r="G11" s="16" t="s">
        <v>12</v>
      </c>
      <c r="H11" s="141"/>
      <c r="I11" s="141"/>
      <c r="J11" s="132" t="s">
        <v>6</v>
      </c>
      <c r="K11" s="133"/>
      <c r="L11" s="16" t="s">
        <v>9</v>
      </c>
    </row>
    <row r="12" spans="1:12" ht="54.75" customHeight="1">
      <c r="A12" s="5"/>
      <c r="B12" s="26">
        <v>1</v>
      </c>
      <c r="C12" s="28">
        <v>7</v>
      </c>
      <c r="D12" s="29" t="s">
        <v>132</v>
      </c>
      <c r="E12" s="29" t="s">
        <v>133</v>
      </c>
      <c r="F12" s="29" t="s">
        <v>134</v>
      </c>
      <c r="G12" s="30" t="s">
        <v>105</v>
      </c>
      <c r="H12" s="31">
        <v>39.25</v>
      </c>
      <c r="I12" s="32">
        <f aca="true" t="shared" si="0" ref="I12:I35">(20*H12/58)</f>
        <v>13.53448275862069</v>
      </c>
      <c r="J12" s="134">
        <v>1</v>
      </c>
      <c r="K12" s="135"/>
      <c r="L12" s="16" t="s">
        <v>191</v>
      </c>
    </row>
    <row r="13" spans="1:12" ht="54.75" customHeight="1">
      <c r="A13" s="5"/>
      <c r="B13" s="26">
        <v>2</v>
      </c>
      <c r="C13" s="28">
        <v>7</v>
      </c>
      <c r="D13" s="29" t="s">
        <v>145</v>
      </c>
      <c r="E13" s="29" t="s">
        <v>112</v>
      </c>
      <c r="F13" s="29" t="s">
        <v>146</v>
      </c>
      <c r="G13" s="30" t="s">
        <v>105</v>
      </c>
      <c r="H13" s="31">
        <v>36</v>
      </c>
      <c r="I13" s="32">
        <f t="shared" si="0"/>
        <v>12.413793103448276</v>
      </c>
      <c r="J13" s="134">
        <v>2</v>
      </c>
      <c r="K13" s="135"/>
      <c r="L13" s="16" t="s">
        <v>192</v>
      </c>
    </row>
    <row r="14" spans="1:12" ht="57" customHeight="1">
      <c r="A14" s="5"/>
      <c r="B14" s="26">
        <v>3</v>
      </c>
      <c r="C14" s="28">
        <v>7</v>
      </c>
      <c r="D14" s="29" t="s">
        <v>123</v>
      </c>
      <c r="E14" s="29" t="s">
        <v>124</v>
      </c>
      <c r="F14" s="29" t="s">
        <v>125</v>
      </c>
      <c r="G14" s="30" t="s">
        <v>97</v>
      </c>
      <c r="H14" s="31">
        <v>34.25</v>
      </c>
      <c r="I14" s="32">
        <f t="shared" si="0"/>
        <v>11.810344827586206</v>
      </c>
      <c r="J14" s="134">
        <v>3</v>
      </c>
      <c r="K14" s="135"/>
      <c r="L14" s="16" t="s">
        <v>192</v>
      </c>
    </row>
    <row r="15" spans="1:12" ht="53.25" customHeight="1">
      <c r="A15" s="5"/>
      <c r="B15" s="26">
        <v>4</v>
      </c>
      <c r="C15" s="28">
        <v>7</v>
      </c>
      <c r="D15" s="29" t="s">
        <v>161</v>
      </c>
      <c r="E15" s="29" t="s">
        <v>127</v>
      </c>
      <c r="F15" s="29" t="s">
        <v>162</v>
      </c>
      <c r="G15" s="30" t="s">
        <v>109</v>
      </c>
      <c r="H15" s="31">
        <v>29</v>
      </c>
      <c r="I15" s="32">
        <f t="shared" si="0"/>
        <v>10</v>
      </c>
      <c r="J15" s="134">
        <v>4</v>
      </c>
      <c r="K15" s="135"/>
      <c r="L15" s="16" t="s">
        <v>192</v>
      </c>
    </row>
    <row r="16" spans="1:12" ht="119.25" customHeight="1">
      <c r="A16" s="5"/>
      <c r="B16" s="26">
        <v>5</v>
      </c>
      <c r="C16" s="28">
        <v>7</v>
      </c>
      <c r="D16" s="29" t="s">
        <v>151</v>
      </c>
      <c r="E16" s="29" t="s">
        <v>118</v>
      </c>
      <c r="F16" s="29" t="s">
        <v>122</v>
      </c>
      <c r="G16" s="30" t="s">
        <v>106</v>
      </c>
      <c r="H16" s="31">
        <v>27</v>
      </c>
      <c r="I16" s="32">
        <f t="shared" si="0"/>
        <v>9.310344827586206</v>
      </c>
      <c r="J16" s="134">
        <v>5</v>
      </c>
      <c r="K16" s="135"/>
      <c r="L16" s="16" t="s">
        <v>192</v>
      </c>
    </row>
    <row r="17" spans="1:12" ht="77.25" customHeight="1">
      <c r="A17" s="5"/>
      <c r="B17" s="26">
        <v>6</v>
      </c>
      <c r="C17" s="28">
        <v>7</v>
      </c>
      <c r="D17" s="29" t="s">
        <v>140</v>
      </c>
      <c r="E17" s="29" t="s">
        <v>141</v>
      </c>
      <c r="F17" s="29" t="s">
        <v>138</v>
      </c>
      <c r="G17" s="30" t="s">
        <v>93</v>
      </c>
      <c r="H17" s="31">
        <v>25.5</v>
      </c>
      <c r="I17" s="32">
        <f t="shared" si="0"/>
        <v>8.793103448275861</v>
      </c>
      <c r="J17" s="134">
        <v>6</v>
      </c>
      <c r="K17" s="135"/>
      <c r="L17" s="16" t="s">
        <v>192</v>
      </c>
    </row>
    <row r="18" spans="1:12" ht="61.5" customHeight="1">
      <c r="A18" s="5"/>
      <c r="B18" s="26">
        <v>7</v>
      </c>
      <c r="C18" s="28">
        <v>7</v>
      </c>
      <c r="D18" s="29" t="s">
        <v>152</v>
      </c>
      <c r="E18" s="29" t="s">
        <v>124</v>
      </c>
      <c r="F18" s="29" t="s">
        <v>134</v>
      </c>
      <c r="G18" s="30" t="s">
        <v>171</v>
      </c>
      <c r="H18" s="31">
        <v>25.5</v>
      </c>
      <c r="I18" s="32">
        <f t="shared" si="0"/>
        <v>8.793103448275861</v>
      </c>
      <c r="J18" s="134">
        <v>6</v>
      </c>
      <c r="K18" s="135"/>
      <c r="L18" s="16" t="s">
        <v>192</v>
      </c>
    </row>
    <row r="19" spans="1:12" ht="80.25" customHeight="1">
      <c r="A19" s="5"/>
      <c r="B19" s="26">
        <v>8</v>
      </c>
      <c r="C19" s="28">
        <v>7</v>
      </c>
      <c r="D19" s="29" t="s">
        <v>155</v>
      </c>
      <c r="E19" s="29" t="s">
        <v>112</v>
      </c>
      <c r="F19" s="29" t="s">
        <v>156</v>
      </c>
      <c r="G19" s="30" t="s">
        <v>103</v>
      </c>
      <c r="H19" s="31">
        <v>25</v>
      </c>
      <c r="I19" s="32">
        <f t="shared" si="0"/>
        <v>8.620689655172415</v>
      </c>
      <c r="J19" s="134">
        <v>7</v>
      </c>
      <c r="K19" s="135"/>
      <c r="L19" s="16" t="s">
        <v>192</v>
      </c>
    </row>
    <row r="20" spans="1:12" ht="104.25" customHeight="1">
      <c r="A20" s="5"/>
      <c r="B20" s="26">
        <v>9</v>
      </c>
      <c r="C20" s="28">
        <v>7</v>
      </c>
      <c r="D20" s="29" t="s">
        <v>149</v>
      </c>
      <c r="E20" s="29" t="s">
        <v>150</v>
      </c>
      <c r="F20" s="29" t="s">
        <v>136</v>
      </c>
      <c r="G20" s="30" t="s">
        <v>98</v>
      </c>
      <c r="H20" s="31">
        <v>24.5</v>
      </c>
      <c r="I20" s="32">
        <f t="shared" si="0"/>
        <v>8.448275862068966</v>
      </c>
      <c r="J20" s="150">
        <v>8</v>
      </c>
      <c r="K20" s="151"/>
      <c r="L20" s="19"/>
    </row>
    <row r="21" spans="1:12" ht="55.5" customHeight="1">
      <c r="A21" s="5"/>
      <c r="B21" s="17">
        <v>10</v>
      </c>
      <c r="C21" s="20">
        <v>7</v>
      </c>
      <c r="D21" s="3" t="s">
        <v>143</v>
      </c>
      <c r="E21" s="3" t="s">
        <v>142</v>
      </c>
      <c r="F21" s="3" t="s">
        <v>144</v>
      </c>
      <c r="G21" s="4" t="s">
        <v>102</v>
      </c>
      <c r="H21" s="15">
        <v>24.25</v>
      </c>
      <c r="I21" s="21">
        <f t="shared" si="0"/>
        <v>8.362068965517242</v>
      </c>
      <c r="J21" s="152">
        <v>9</v>
      </c>
      <c r="K21" s="153"/>
      <c r="L21" s="19"/>
    </row>
    <row r="22" spans="1:12" ht="54.75" customHeight="1">
      <c r="A22" s="5"/>
      <c r="B22" s="17">
        <v>11</v>
      </c>
      <c r="C22" s="20">
        <v>7</v>
      </c>
      <c r="D22" s="3" t="s">
        <v>159</v>
      </c>
      <c r="E22" s="3" t="s">
        <v>160</v>
      </c>
      <c r="F22" s="3" t="s">
        <v>130</v>
      </c>
      <c r="G22" s="4" t="s">
        <v>103</v>
      </c>
      <c r="H22" s="15">
        <v>24.25</v>
      </c>
      <c r="I22" s="21">
        <f t="shared" si="0"/>
        <v>8.362068965517242</v>
      </c>
      <c r="J22" s="152">
        <v>9</v>
      </c>
      <c r="K22" s="153"/>
      <c r="L22" s="19"/>
    </row>
    <row r="23" spans="1:12" ht="53.25" customHeight="1">
      <c r="A23" s="5"/>
      <c r="B23" s="17">
        <v>12</v>
      </c>
      <c r="C23" s="20">
        <v>7</v>
      </c>
      <c r="D23" s="3" t="s">
        <v>135</v>
      </c>
      <c r="E23" s="3" t="s">
        <v>129</v>
      </c>
      <c r="F23" s="3" t="s">
        <v>136</v>
      </c>
      <c r="G23" s="4" t="s">
        <v>91</v>
      </c>
      <c r="H23" s="15">
        <v>22.75</v>
      </c>
      <c r="I23" s="21">
        <f t="shared" si="0"/>
        <v>7.844827586206897</v>
      </c>
      <c r="J23" s="152">
        <v>10</v>
      </c>
      <c r="K23" s="153"/>
      <c r="L23" s="19"/>
    </row>
    <row r="24" spans="1:12" ht="68.25" customHeight="1">
      <c r="A24" s="5"/>
      <c r="B24" s="17">
        <v>13</v>
      </c>
      <c r="C24" s="20">
        <v>7</v>
      </c>
      <c r="D24" s="3" t="s">
        <v>111</v>
      </c>
      <c r="E24" s="3" t="s">
        <v>112</v>
      </c>
      <c r="F24" s="3" t="s">
        <v>113</v>
      </c>
      <c r="G24" s="4" t="s">
        <v>94</v>
      </c>
      <c r="H24" s="15">
        <v>22</v>
      </c>
      <c r="I24" s="21">
        <f t="shared" si="0"/>
        <v>7.586206896551724</v>
      </c>
      <c r="J24" s="152">
        <v>11</v>
      </c>
      <c r="K24" s="153"/>
      <c r="L24" s="19"/>
    </row>
    <row r="25" spans="1:12" ht="65.25" customHeight="1">
      <c r="A25" s="5"/>
      <c r="B25" s="17">
        <v>14</v>
      </c>
      <c r="C25" s="20">
        <v>7</v>
      </c>
      <c r="D25" s="3" t="s">
        <v>147</v>
      </c>
      <c r="E25" s="3" t="s">
        <v>142</v>
      </c>
      <c r="F25" s="3" t="s">
        <v>148</v>
      </c>
      <c r="G25" s="4" t="s">
        <v>170</v>
      </c>
      <c r="H25" s="15">
        <v>21.5</v>
      </c>
      <c r="I25" s="21">
        <f t="shared" si="0"/>
        <v>7.413793103448276</v>
      </c>
      <c r="J25" s="152">
        <v>12</v>
      </c>
      <c r="K25" s="153"/>
      <c r="L25" s="19"/>
    </row>
    <row r="26" spans="1:12" ht="54" customHeight="1">
      <c r="A26" s="5"/>
      <c r="B26" s="17">
        <v>15</v>
      </c>
      <c r="C26" s="20">
        <v>7</v>
      </c>
      <c r="D26" s="3" t="s">
        <v>117</v>
      </c>
      <c r="E26" s="3" t="s">
        <v>118</v>
      </c>
      <c r="F26" s="3" t="s">
        <v>119</v>
      </c>
      <c r="G26" s="4" t="s">
        <v>93</v>
      </c>
      <c r="H26" s="15">
        <v>20</v>
      </c>
      <c r="I26" s="21">
        <f t="shared" si="0"/>
        <v>6.896551724137931</v>
      </c>
      <c r="J26" s="152">
        <v>13</v>
      </c>
      <c r="K26" s="153"/>
      <c r="L26" s="19"/>
    </row>
    <row r="27" spans="1:12" ht="78" customHeight="1">
      <c r="A27" s="5"/>
      <c r="B27" s="17">
        <v>16</v>
      </c>
      <c r="C27" s="20">
        <v>7</v>
      </c>
      <c r="D27" s="3" t="s">
        <v>137</v>
      </c>
      <c r="E27" s="3" t="s">
        <v>131</v>
      </c>
      <c r="F27" s="3" t="s">
        <v>138</v>
      </c>
      <c r="G27" s="4" t="s">
        <v>169</v>
      </c>
      <c r="H27" s="15">
        <v>16.75</v>
      </c>
      <c r="I27" s="21">
        <f t="shared" si="0"/>
        <v>5.775862068965517</v>
      </c>
      <c r="J27" s="152">
        <v>14</v>
      </c>
      <c r="K27" s="153"/>
      <c r="L27" s="19"/>
    </row>
    <row r="28" spans="1:12" ht="107.25" customHeight="1">
      <c r="A28" s="5"/>
      <c r="B28" s="17">
        <v>17</v>
      </c>
      <c r="C28" s="20">
        <v>7</v>
      </c>
      <c r="D28" s="3" t="s">
        <v>153</v>
      </c>
      <c r="E28" s="3" t="s">
        <v>121</v>
      </c>
      <c r="F28" s="3" t="s">
        <v>154</v>
      </c>
      <c r="G28" s="4" t="s">
        <v>110</v>
      </c>
      <c r="H28" s="15">
        <v>15.25</v>
      </c>
      <c r="I28" s="21">
        <f t="shared" si="0"/>
        <v>5.258620689655173</v>
      </c>
      <c r="J28" s="152">
        <v>15</v>
      </c>
      <c r="K28" s="153"/>
      <c r="L28" s="19"/>
    </row>
    <row r="29" spans="1:12" ht="51">
      <c r="A29" s="5"/>
      <c r="B29" s="17">
        <v>18</v>
      </c>
      <c r="C29" s="20">
        <v>7</v>
      </c>
      <c r="D29" s="3" t="s">
        <v>120</v>
      </c>
      <c r="E29" s="3" t="s">
        <v>121</v>
      </c>
      <c r="F29" s="3" t="s">
        <v>119</v>
      </c>
      <c r="G29" s="4" t="s">
        <v>91</v>
      </c>
      <c r="H29" s="15">
        <v>15</v>
      </c>
      <c r="I29" s="21">
        <f t="shared" si="0"/>
        <v>5.172413793103448</v>
      </c>
      <c r="J29" s="152">
        <v>16</v>
      </c>
      <c r="K29" s="153"/>
      <c r="L29" s="19"/>
    </row>
    <row r="30" spans="1:12" ht="76.5">
      <c r="A30" s="5"/>
      <c r="B30" s="17">
        <v>19</v>
      </c>
      <c r="C30" s="20">
        <v>7</v>
      </c>
      <c r="D30" s="3" t="s">
        <v>126</v>
      </c>
      <c r="E30" s="3" t="s">
        <v>127</v>
      </c>
      <c r="F30" s="3" t="s">
        <v>128</v>
      </c>
      <c r="G30" s="4" t="s">
        <v>168</v>
      </c>
      <c r="H30" s="15">
        <v>15</v>
      </c>
      <c r="I30" s="21">
        <f t="shared" si="0"/>
        <v>5.172413793103448</v>
      </c>
      <c r="J30" s="152">
        <v>16</v>
      </c>
      <c r="K30" s="153"/>
      <c r="L30" s="19"/>
    </row>
    <row r="31" spans="1:12" ht="76.5">
      <c r="A31" s="5"/>
      <c r="B31" s="17">
        <v>20</v>
      </c>
      <c r="C31" s="20">
        <v>7</v>
      </c>
      <c r="D31" s="3" t="s">
        <v>163</v>
      </c>
      <c r="E31" s="3" t="s">
        <v>164</v>
      </c>
      <c r="F31" s="3" t="s">
        <v>156</v>
      </c>
      <c r="G31" s="4" t="s">
        <v>103</v>
      </c>
      <c r="H31" s="15">
        <v>14</v>
      </c>
      <c r="I31" s="21">
        <f t="shared" si="0"/>
        <v>4.827586206896552</v>
      </c>
      <c r="J31" s="152">
        <v>17</v>
      </c>
      <c r="K31" s="153"/>
      <c r="L31" s="19"/>
    </row>
    <row r="32" spans="1:12" ht="76.5">
      <c r="A32" s="5"/>
      <c r="B32" s="17">
        <v>21</v>
      </c>
      <c r="C32" s="20">
        <v>7</v>
      </c>
      <c r="D32" s="3" t="s">
        <v>157</v>
      </c>
      <c r="E32" s="3" t="s">
        <v>131</v>
      </c>
      <c r="F32" s="3" t="s">
        <v>158</v>
      </c>
      <c r="G32" s="4" t="s">
        <v>172</v>
      </c>
      <c r="H32" s="15">
        <v>13.5</v>
      </c>
      <c r="I32" s="21">
        <f t="shared" si="0"/>
        <v>4.655172413793103</v>
      </c>
      <c r="J32" s="152">
        <v>18</v>
      </c>
      <c r="K32" s="153"/>
      <c r="L32" s="19"/>
    </row>
    <row r="33" spans="1:12" ht="114.75">
      <c r="A33" s="5"/>
      <c r="B33" s="17">
        <v>22</v>
      </c>
      <c r="C33" s="20">
        <v>7</v>
      </c>
      <c r="D33" s="3" t="s">
        <v>165</v>
      </c>
      <c r="E33" s="3" t="s">
        <v>112</v>
      </c>
      <c r="F33" s="3" t="s">
        <v>166</v>
      </c>
      <c r="G33" s="4" t="s">
        <v>173</v>
      </c>
      <c r="H33" s="15">
        <v>12.5</v>
      </c>
      <c r="I33" s="21">
        <f t="shared" si="0"/>
        <v>4.310344827586207</v>
      </c>
      <c r="J33" s="152">
        <v>19</v>
      </c>
      <c r="K33" s="153"/>
      <c r="L33" s="19"/>
    </row>
    <row r="34" spans="1:12" ht="76.5">
      <c r="A34" s="5"/>
      <c r="B34" s="17">
        <v>23</v>
      </c>
      <c r="C34" s="20">
        <v>7</v>
      </c>
      <c r="D34" s="3" t="s">
        <v>167</v>
      </c>
      <c r="E34" s="3" t="s">
        <v>150</v>
      </c>
      <c r="F34" s="3" t="s">
        <v>139</v>
      </c>
      <c r="G34" s="18" t="s">
        <v>108</v>
      </c>
      <c r="H34" s="15">
        <v>9.25</v>
      </c>
      <c r="I34" s="21">
        <f t="shared" si="0"/>
        <v>3.189655172413793</v>
      </c>
      <c r="J34" s="152">
        <v>20</v>
      </c>
      <c r="K34" s="153"/>
      <c r="L34" s="19"/>
    </row>
    <row r="35" spans="1:12" ht="76.5">
      <c r="A35" s="5"/>
      <c r="B35" s="17">
        <v>24</v>
      </c>
      <c r="C35" s="20">
        <v>7</v>
      </c>
      <c r="D35" s="3" t="s">
        <v>114</v>
      </c>
      <c r="E35" s="3" t="s">
        <v>115</v>
      </c>
      <c r="F35" s="3" t="s">
        <v>116</v>
      </c>
      <c r="G35" s="4" t="s">
        <v>92</v>
      </c>
      <c r="H35" s="15">
        <v>4.5</v>
      </c>
      <c r="I35" s="21">
        <f t="shared" si="0"/>
        <v>1.5517241379310345</v>
      </c>
      <c r="J35" s="152">
        <v>21</v>
      </c>
      <c r="K35" s="153"/>
      <c r="L35" s="19"/>
    </row>
    <row r="37" spans="2:3" ht="12.75">
      <c r="B37" s="143" t="s">
        <v>176</v>
      </c>
      <c r="C37" s="143"/>
    </row>
    <row r="38" spans="2:3" ht="12.75">
      <c r="B38" s="23"/>
      <c r="C38" s="23"/>
    </row>
    <row r="39" spans="2:3" ht="12.75">
      <c r="B39" s="138" t="s">
        <v>178</v>
      </c>
      <c r="C39" s="138"/>
    </row>
    <row r="40" spans="2:3" ht="12.75">
      <c r="B40" s="23"/>
      <c r="C40" s="23"/>
    </row>
    <row r="41" spans="2:3" ht="12.75">
      <c r="B41" s="23"/>
      <c r="C41" s="23"/>
    </row>
    <row r="42" spans="2:3" ht="12.75">
      <c r="B42" s="23"/>
      <c r="C42" s="23"/>
    </row>
    <row r="43" spans="2:3" ht="12.75">
      <c r="B43" s="23"/>
      <c r="C43" s="23"/>
    </row>
    <row r="44" spans="2:3" ht="12.75">
      <c r="B44" s="23"/>
      <c r="C44" s="23"/>
    </row>
    <row r="45" spans="2:3" ht="12.75">
      <c r="B45" s="23"/>
      <c r="C45" s="23"/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4"/>
      <c r="C49" s="24"/>
    </row>
  </sheetData>
  <sheetProtection/>
  <mergeCells count="44">
    <mergeCell ref="B37:C37"/>
    <mergeCell ref="B39:C39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B10:B11"/>
    <mergeCell ref="C10:G10"/>
    <mergeCell ref="H10:H11"/>
    <mergeCell ref="I10:I11"/>
    <mergeCell ref="J10:L10"/>
    <mergeCell ref="J11:K11"/>
    <mergeCell ref="B5:D5"/>
    <mergeCell ref="F5:L5"/>
    <mergeCell ref="F6:L6"/>
    <mergeCell ref="B7:C7"/>
    <mergeCell ref="F7:L7"/>
    <mergeCell ref="F9:L9"/>
    <mergeCell ref="A1:L1"/>
    <mergeCell ref="A2:L2"/>
    <mergeCell ref="B3:D3"/>
    <mergeCell ref="F3:L3"/>
    <mergeCell ref="B4:E4"/>
    <mergeCell ref="F4:L4"/>
  </mergeCells>
  <dataValidations count="1">
    <dataValidation allowBlank="1" showInputMessage="1" showErrorMessage="1" sqref="F22:G22 D11:G19 C11:C3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27">
      <selection activeCell="C27" sqref="C1:C16384"/>
    </sheetView>
  </sheetViews>
  <sheetFormatPr defaultColWidth="9.00390625" defaultRowHeight="12.75"/>
  <cols>
    <col min="1" max="1" width="3.625" style="1" customWidth="1"/>
    <col min="2" max="2" width="4.00390625" style="0" customWidth="1"/>
    <col min="3" max="3" width="8.125" style="0" customWidth="1"/>
    <col min="4" max="4" width="12.00390625" style="0" customWidth="1"/>
    <col min="5" max="5" width="10.25390625" style="0" customWidth="1"/>
    <col min="6" max="6" width="14.125" style="0" customWidth="1"/>
    <col min="7" max="7" width="17.125" style="0" customWidth="1"/>
    <col min="8" max="8" width="9.25390625" style="0" customWidth="1"/>
    <col min="9" max="9" width="7.00390625" style="0" customWidth="1"/>
    <col min="10" max="10" width="6.25390625" style="0" customWidth="1"/>
    <col min="11" max="11" width="2.375" style="0" hidden="1" customWidth="1"/>
    <col min="12" max="12" width="13.25390625" style="0" customWidth="1"/>
  </cols>
  <sheetData>
    <row r="1" spans="1:12" ht="12.75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3" ht="16.5" customHeight="1">
      <c r="A2" s="167" t="s">
        <v>13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"/>
    </row>
    <row r="3" spans="1:13" ht="17.25" customHeight="1">
      <c r="A3" s="38"/>
      <c r="B3" s="168" t="s">
        <v>16</v>
      </c>
      <c r="C3" s="168"/>
      <c r="D3" s="168"/>
      <c r="E3" s="54"/>
      <c r="F3" s="159"/>
      <c r="G3" s="159"/>
      <c r="H3" s="159"/>
      <c r="I3" s="159"/>
      <c r="J3" s="159"/>
      <c r="K3" s="159"/>
      <c r="L3" s="159"/>
      <c r="M3" s="1"/>
    </row>
    <row r="4" spans="1:13" ht="25.5" customHeight="1">
      <c r="A4" s="38"/>
      <c r="B4" s="163" t="s">
        <v>14</v>
      </c>
      <c r="C4" s="163"/>
      <c r="D4" s="163"/>
      <c r="E4" s="163"/>
      <c r="F4" s="159"/>
      <c r="G4" s="159"/>
      <c r="H4" s="159"/>
      <c r="I4" s="159"/>
      <c r="J4" s="159"/>
      <c r="K4" s="159"/>
      <c r="L4" s="159"/>
      <c r="M4" s="1"/>
    </row>
    <row r="5" spans="1:13" ht="25.5" customHeight="1">
      <c r="A5" s="54"/>
      <c r="B5" s="168" t="s">
        <v>15</v>
      </c>
      <c r="C5" s="168"/>
      <c r="D5" s="168"/>
      <c r="E5" s="54"/>
      <c r="F5" s="159"/>
      <c r="G5" s="159"/>
      <c r="H5" s="159"/>
      <c r="I5" s="159"/>
      <c r="J5" s="159"/>
      <c r="K5" s="159"/>
      <c r="L5" s="159"/>
      <c r="M5" s="1"/>
    </row>
    <row r="6" spans="1:13" ht="14.25" customHeight="1">
      <c r="A6" s="53"/>
      <c r="B6" s="164" t="s">
        <v>283</v>
      </c>
      <c r="C6" s="164"/>
      <c r="D6" s="164"/>
      <c r="E6" s="164"/>
      <c r="F6" s="160"/>
      <c r="G6" s="160"/>
      <c r="H6" s="160"/>
      <c r="I6" s="160"/>
      <c r="J6" s="160"/>
      <c r="K6" s="160"/>
      <c r="L6" s="160"/>
      <c r="M6" s="1"/>
    </row>
    <row r="7" spans="1:13" ht="14.25" customHeight="1">
      <c r="A7" s="38"/>
      <c r="B7" s="52" t="s">
        <v>17</v>
      </c>
      <c r="C7" s="52"/>
      <c r="D7" s="51"/>
      <c r="E7" s="48"/>
      <c r="F7" s="161"/>
      <c r="G7" s="161"/>
      <c r="H7" s="161"/>
      <c r="I7" s="161"/>
      <c r="J7" s="161"/>
      <c r="K7" s="161"/>
      <c r="L7" s="161"/>
      <c r="M7" s="1"/>
    </row>
    <row r="8" spans="1:13" ht="12.75" customHeight="1">
      <c r="A8" s="38"/>
      <c r="B8" s="165" t="s">
        <v>282</v>
      </c>
      <c r="C8" s="165"/>
      <c r="D8" s="165"/>
      <c r="E8" s="165"/>
      <c r="F8" s="50"/>
      <c r="G8" s="50"/>
      <c r="H8" s="50"/>
      <c r="I8" s="50"/>
      <c r="J8" s="50"/>
      <c r="K8" s="50"/>
      <c r="L8" s="50"/>
      <c r="M8" s="1"/>
    </row>
    <row r="9" spans="1:13" ht="17.25" customHeight="1">
      <c r="A9" s="38"/>
      <c r="B9" s="49"/>
      <c r="C9" s="49"/>
      <c r="D9" s="49"/>
      <c r="E9" s="48"/>
      <c r="F9" s="162"/>
      <c r="G9" s="162"/>
      <c r="H9" s="162"/>
      <c r="I9" s="162"/>
      <c r="J9" s="162"/>
      <c r="K9" s="162"/>
      <c r="L9" s="162"/>
      <c r="M9" s="1"/>
    </row>
    <row r="10" spans="1:13" ht="12.75" customHeight="1">
      <c r="A10" s="38"/>
      <c r="B10" s="157" t="s">
        <v>0</v>
      </c>
      <c r="C10" s="156"/>
      <c r="D10" s="156"/>
      <c r="E10" s="156"/>
      <c r="F10" s="156"/>
      <c r="G10" s="155"/>
      <c r="H10" s="157" t="s">
        <v>281</v>
      </c>
      <c r="I10" s="157" t="s">
        <v>8</v>
      </c>
      <c r="J10" s="154" t="s">
        <v>2</v>
      </c>
      <c r="K10" s="156"/>
      <c r="L10" s="155"/>
      <c r="M10" s="1"/>
    </row>
    <row r="11" spans="1:13" ht="38.25" customHeight="1">
      <c r="A11" s="38"/>
      <c r="B11" s="158"/>
      <c r="C11" s="47" t="s">
        <v>1</v>
      </c>
      <c r="D11" s="47" t="s">
        <v>3</v>
      </c>
      <c r="E11" s="47" t="s">
        <v>4</v>
      </c>
      <c r="F11" s="47" t="s">
        <v>5</v>
      </c>
      <c r="G11" s="47" t="s">
        <v>12</v>
      </c>
      <c r="H11" s="158"/>
      <c r="I11" s="158"/>
      <c r="J11" s="154" t="s">
        <v>6</v>
      </c>
      <c r="K11" s="155"/>
      <c r="L11" s="47" t="s">
        <v>9</v>
      </c>
      <c r="M11" s="1"/>
    </row>
    <row r="12" spans="1:13" ht="102.75" customHeight="1">
      <c r="A12" s="38"/>
      <c r="B12" s="45">
        <v>1</v>
      </c>
      <c r="C12" s="28">
        <v>8</v>
      </c>
      <c r="D12" s="29" t="s">
        <v>280</v>
      </c>
      <c r="E12" s="29" t="s">
        <v>237</v>
      </c>
      <c r="F12" s="29" t="s">
        <v>245</v>
      </c>
      <c r="G12" s="27" t="s">
        <v>106</v>
      </c>
      <c r="H12" s="44">
        <v>49.5</v>
      </c>
      <c r="I12" s="44">
        <f aca="true" t="shared" si="0" ref="I12:I54">(20*H12/58)</f>
        <v>17.06896551724138</v>
      </c>
      <c r="J12" s="154">
        <v>1</v>
      </c>
      <c r="K12" s="155"/>
      <c r="L12" s="47" t="s">
        <v>191</v>
      </c>
      <c r="M12" s="1"/>
    </row>
    <row r="13" spans="1:13" ht="63.75">
      <c r="A13" s="38"/>
      <c r="B13" s="45">
        <v>2</v>
      </c>
      <c r="C13" s="28">
        <v>8</v>
      </c>
      <c r="D13" s="29" t="s">
        <v>279</v>
      </c>
      <c r="E13" s="29" t="s">
        <v>278</v>
      </c>
      <c r="F13" s="29" t="s">
        <v>26</v>
      </c>
      <c r="G13" s="27" t="s">
        <v>99</v>
      </c>
      <c r="H13" s="44">
        <v>43.75</v>
      </c>
      <c r="I13" s="44">
        <f t="shared" si="0"/>
        <v>15.086206896551724</v>
      </c>
      <c r="J13" s="154">
        <v>2</v>
      </c>
      <c r="K13" s="155"/>
      <c r="L13" s="47" t="s">
        <v>192</v>
      </c>
      <c r="M13" s="1"/>
    </row>
    <row r="14" spans="1:13" ht="63.75">
      <c r="A14" s="38"/>
      <c r="B14" s="45">
        <v>3</v>
      </c>
      <c r="C14" s="28">
        <v>8</v>
      </c>
      <c r="D14" s="29" t="s">
        <v>277</v>
      </c>
      <c r="E14" s="29" t="s">
        <v>203</v>
      </c>
      <c r="F14" s="29" t="s">
        <v>276</v>
      </c>
      <c r="G14" s="27" t="s">
        <v>99</v>
      </c>
      <c r="H14" s="44">
        <v>40.75</v>
      </c>
      <c r="I14" s="44">
        <f t="shared" si="0"/>
        <v>14.051724137931034</v>
      </c>
      <c r="J14" s="154">
        <v>3</v>
      </c>
      <c r="K14" s="155"/>
      <c r="L14" s="47" t="s">
        <v>192</v>
      </c>
      <c r="M14" s="1"/>
    </row>
    <row r="15" spans="1:13" ht="63.75">
      <c r="A15" s="38"/>
      <c r="B15" s="45">
        <v>4</v>
      </c>
      <c r="C15" s="28">
        <v>8</v>
      </c>
      <c r="D15" s="29" t="s">
        <v>275</v>
      </c>
      <c r="E15" s="29" t="s">
        <v>267</v>
      </c>
      <c r="F15" s="29" t="s">
        <v>23</v>
      </c>
      <c r="G15" s="27" t="s">
        <v>274</v>
      </c>
      <c r="H15" s="44">
        <v>38.25</v>
      </c>
      <c r="I15" s="44">
        <f t="shared" si="0"/>
        <v>13.189655172413794</v>
      </c>
      <c r="J15" s="154">
        <v>4</v>
      </c>
      <c r="K15" s="155"/>
      <c r="L15" s="47" t="s">
        <v>192</v>
      </c>
      <c r="M15" s="1"/>
    </row>
    <row r="16" spans="1:13" ht="89.25">
      <c r="A16" s="38"/>
      <c r="B16" s="45">
        <v>5</v>
      </c>
      <c r="C16" s="28">
        <v>8</v>
      </c>
      <c r="D16" s="29" t="s">
        <v>273</v>
      </c>
      <c r="E16" s="29" t="s">
        <v>272</v>
      </c>
      <c r="F16" s="29" t="s">
        <v>271</v>
      </c>
      <c r="G16" s="27" t="s">
        <v>270</v>
      </c>
      <c r="H16" s="44">
        <v>37</v>
      </c>
      <c r="I16" s="44">
        <f t="shared" si="0"/>
        <v>12.758620689655173</v>
      </c>
      <c r="J16" s="154">
        <v>5</v>
      </c>
      <c r="K16" s="155"/>
      <c r="L16" s="47" t="s">
        <v>192</v>
      </c>
      <c r="M16" s="1"/>
    </row>
    <row r="17" spans="1:13" ht="89.25">
      <c r="A17" s="38"/>
      <c r="B17" s="45">
        <v>6</v>
      </c>
      <c r="C17" s="28">
        <v>8</v>
      </c>
      <c r="D17" s="29" t="s">
        <v>269</v>
      </c>
      <c r="E17" s="29" t="s">
        <v>246</v>
      </c>
      <c r="F17" s="29" t="s">
        <v>83</v>
      </c>
      <c r="G17" s="27" t="s">
        <v>110</v>
      </c>
      <c r="H17" s="44">
        <v>34</v>
      </c>
      <c r="I17" s="44">
        <f t="shared" si="0"/>
        <v>11.724137931034482</v>
      </c>
      <c r="J17" s="154">
        <v>6</v>
      </c>
      <c r="K17" s="155"/>
      <c r="L17" s="47" t="s">
        <v>192</v>
      </c>
      <c r="M17" s="1"/>
    </row>
    <row r="18" spans="1:13" ht="63.75">
      <c r="A18" s="38"/>
      <c r="B18" s="45">
        <v>7</v>
      </c>
      <c r="C18" s="28">
        <v>8</v>
      </c>
      <c r="D18" s="29" t="s">
        <v>268</v>
      </c>
      <c r="E18" s="29" t="s">
        <v>267</v>
      </c>
      <c r="F18" s="29" t="s">
        <v>266</v>
      </c>
      <c r="G18" s="27" t="s">
        <v>94</v>
      </c>
      <c r="H18" s="44">
        <v>32.5</v>
      </c>
      <c r="I18" s="44">
        <f t="shared" si="0"/>
        <v>11.206896551724139</v>
      </c>
      <c r="J18" s="154">
        <v>7</v>
      </c>
      <c r="K18" s="155"/>
      <c r="L18" s="47" t="s">
        <v>192</v>
      </c>
      <c r="M18" s="1"/>
    </row>
    <row r="19" spans="1:13" ht="89.25">
      <c r="A19" s="38"/>
      <c r="B19" s="45">
        <v>8</v>
      </c>
      <c r="C19" s="28">
        <v>8</v>
      </c>
      <c r="D19" s="29" t="s">
        <v>265</v>
      </c>
      <c r="E19" s="29" t="s">
        <v>264</v>
      </c>
      <c r="F19" s="29" t="s">
        <v>263</v>
      </c>
      <c r="G19" s="27" t="s">
        <v>172</v>
      </c>
      <c r="H19" s="44">
        <v>31.5</v>
      </c>
      <c r="I19" s="44">
        <f t="shared" si="0"/>
        <v>10.862068965517242</v>
      </c>
      <c r="J19" s="154">
        <v>8</v>
      </c>
      <c r="K19" s="155"/>
      <c r="L19" s="47" t="s">
        <v>192</v>
      </c>
      <c r="M19" s="1"/>
    </row>
    <row r="20" spans="1:13" ht="63.75">
      <c r="A20" s="38"/>
      <c r="B20" s="45">
        <v>9</v>
      </c>
      <c r="C20" s="28">
        <v>8</v>
      </c>
      <c r="D20" s="29" t="s">
        <v>262</v>
      </c>
      <c r="E20" s="29" t="s">
        <v>218</v>
      </c>
      <c r="F20" s="29" t="s">
        <v>85</v>
      </c>
      <c r="G20" s="27" t="s">
        <v>99</v>
      </c>
      <c r="H20" s="44">
        <v>31.5</v>
      </c>
      <c r="I20" s="44">
        <f t="shared" si="0"/>
        <v>10.862068965517242</v>
      </c>
      <c r="J20" s="154">
        <v>8</v>
      </c>
      <c r="K20" s="155"/>
      <c r="L20" s="47" t="s">
        <v>192</v>
      </c>
      <c r="M20" s="1"/>
    </row>
    <row r="21" spans="1:13" ht="89.25">
      <c r="A21" s="38"/>
      <c r="B21" s="45">
        <v>10</v>
      </c>
      <c r="C21" s="28">
        <v>8</v>
      </c>
      <c r="D21" s="29" t="s">
        <v>261</v>
      </c>
      <c r="E21" s="29" t="s">
        <v>66</v>
      </c>
      <c r="F21" s="29" t="s">
        <v>27</v>
      </c>
      <c r="G21" s="27" t="s">
        <v>108</v>
      </c>
      <c r="H21" s="44">
        <v>31.5</v>
      </c>
      <c r="I21" s="44">
        <f t="shared" si="0"/>
        <v>10.862068965517242</v>
      </c>
      <c r="J21" s="154">
        <v>8</v>
      </c>
      <c r="K21" s="155"/>
      <c r="L21" s="47" t="s">
        <v>192</v>
      </c>
      <c r="M21" s="1"/>
    </row>
    <row r="22" spans="1:13" ht="63.75">
      <c r="A22" s="38"/>
      <c r="B22" s="45">
        <v>11</v>
      </c>
      <c r="C22" s="28">
        <v>8</v>
      </c>
      <c r="D22" s="29" t="s">
        <v>260</v>
      </c>
      <c r="E22" s="29" t="s">
        <v>233</v>
      </c>
      <c r="F22" s="29" t="s">
        <v>45</v>
      </c>
      <c r="G22" s="27" t="s">
        <v>94</v>
      </c>
      <c r="H22" s="44">
        <v>31.25</v>
      </c>
      <c r="I22" s="44">
        <f t="shared" si="0"/>
        <v>10.775862068965518</v>
      </c>
      <c r="J22" s="154">
        <v>9</v>
      </c>
      <c r="K22" s="155"/>
      <c r="L22" s="47" t="s">
        <v>192</v>
      </c>
      <c r="M22" s="1"/>
    </row>
    <row r="23" spans="1:13" ht="89.25">
      <c r="A23" s="38"/>
      <c r="B23" s="45">
        <v>12</v>
      </c>
      <c r="C23" s="28">
        <v>8</v>
      </c>
      <c r="D23" s="29" t="s">
        <v>259</v>
      </c>
      <c r="E23" s="29" t="s">
        <v>258</v>
      </c>
      <c r="F23" s="29" t="s">
        <v>227</v>
      </c>
      <c r="G23" s="27" t="s">
        <v>92</v>
      </c>
      <c r="H23" s="44">
        <v>30</v>
      </c>
      <c r="I23" s="44">
        <f t="shared" si="0"/>
        <v>10.344827586206897</v>
      </c>
      <c r="J23" s="154">
        <v>10</v>
      </c>
      <c r="K23" s="155"/>
      <c r="L23" s="47" t="s">
        <v>192</v>
      </c>
      <c r="M23" s="1"/>
    </row>
    <row r="24" spans="1:13" ht="63.75">
      <c r="A24" s="38"/>
      <c r="B24" s="45">
        <v>13</v>
      </c>
      <c r="C24" s="28">
        <v>8</v>
      </c>
      <c r="D24" s="29" t="s">
        <v>257</v>
      </c>
      <c r="E24" s="29" t="s">
        <v>48</v>
      </c>
      <c r="F24" s="29" t="s">
        <v>83</v>
      </c>
      <c r="G24" s="27" t="s">
        <v>170</v>
      </c>
      <c r="H24" s="44">
        <v>29.25</v>
      </c>
      <c r="I24" s="44">
        <f t="shared" si="0"/>
        <v>10.086206896551724</v>
      </c>
      <c r="J24" s="154">
        <v>11</v>
      </c>
      <c r="K24" s="155"/>
      <c r="L24" s="47" t="s">
        <v>192</v>
      </c>
      <c r="M24" s="1"/>
    </row>
    <row r="25" spans="1:13" ht="89.25">
      <c r="A25" s="38"/>
      <c r="B25" s="45">
        <v>14</v>
      </c>
      <c r="C25" s="28">
        <v>8</v>
      </c>
      <c r="D25" s="29" t="s">
        <v>256</v>
      </c>
      <c r="E25" s="29" t="s">
        <v>237</v>
      </c>
      <c r="F25" s="29" t="s">
        <v>30</v>
      </c>
      <c r="G25" s="27" t="s">
        <v>109</v>
      </c>
      <c r="H25" s="44">
        <v>28.5</v>
      </c>
      <c r="I25" s="44">
        <f t="shared" si="0"/>
        <v>9.827586206896552</v>
      </c>
      <c r="J25" s="154">
        <v>12</v>
      </c>
      <c r="K25" s="155"/>
      <c r="L25" s="47" t="s">
        <v>192</v>
      </c>
      <c r="M25" s="1"/>
    </row>
    <row r="26" spans="1:13" ht="89.25">
      <c r="A26" s="38"/>
      <c r="B26" s="45">
        <v>15</v>
      </c>
      <c r="C26" s="28">
        <v>8</v>
      </c>
      <c r="D26" s="29" t="s">
        <v>255</v>
      </c>
      <c r="E26" s="29" t="s">
        <v>81</v>
      </c>
      <c r="F26" s="29" t="s">
        <v>254</v>
      </c>
      <c r="G26" s="27" t="s">
        <v>109</v>
      </c>
      <c r="H26" s="44">
        <v>28</v>
      </c>
      <c r="I26" s="44">
        <f t="shared" si="0"/>
        <v>9.655172413793103</v>
      </c>
      <c r="J26" s="154">
        <v>13</v>
      </c>
      <c r="K26" s="155"/>
      <c r="L26" s="47" t="s">
        <v>192</v>
      </c>
      <c r="M26" s="1"/>
    </row>
    <row r="27" spans="1:13" ht="89.25">
      <c r="A27" s="38"/>
      <c r="B27" s="45">
        <v>16</v>
      </c>
      <c r="C27" s="28">
        <v>8</v>
      </c>
      <c r="D27" s="29" t="s">
        <v>253</v>
      </c>
      <c r="E27" s="29" t="s">
        <v>252</v>
      </c>
      <c r="F27" s="29" t="s">
        <v>23</v>
      </c>
      <c r="G27" s="27" t="s">
        <v>95</v>
      </c>
      <c r="H27" s="44">
        <v>27</v>
      </c>
      <c r="I27" s="44">
        <f t="shared" si="0"/>
        <v>9.310344827586206</v>
      </c>
      <c r="J27" s="154">
        <v>14</v>
      </c>
      <c r="K27" s="155"/>
      <c r="L27" s="47" t="s">
        <v>192</v>
      </c>
      <c r="M27" s="1"/>
    </row>
    <row r="28" spans="1:13" ht="89.25">
      <c r="A28" s="38"/>
      <c r="B28" s="45">
        <v>17</v>
      </c>
      <c r="C28" s="28">
        <v>8</v>
      </c>
      <c r="D28" s="29" t="s">
        <v>251</v>
      </c>
      <c r="E28" s="29" t="s">
        <v>66</v>
      </c>
      <c r="F28" s="29" t="s">
        <v>26</v>
      </c>
      <c r="G28" s="27" t="s">
        <v>239</v>
      </c>
      <c r="H28" s="44">
        <v>26</v>
      </c>
      <c r="I28" s="44">
        <f t="shared" si="0"/>
        <v>8.96551724137931</v>
      </c>
      <c r="J28" s="154">
        <v>15</v>
      </c>
      <c r="K28" s="155"/>
      <c r="L28" s="47" t="s">
        <v>192</v>
      </c>
      <c r="M28" s="1"/>
    </row>
    <row r="29" spans="1:13" ht="63.75">
      <c r="A29" s="38"/>
      <c r="B29" s="45">
        <v>18</v>
      </c>
      <c r="C29" s="28">
        <v>8</v>
      </c>
      <c r="D29" s="29" t="s">
        <v>250</v>
      </c>
      <c r="E29" s="29" t="s">
        <v>19</v>
      </c>
      <c r="F29" s="29" t="s">
        <v>23</v>
      </c>
      <c r="G29" s="27" t="s">
        <v>170</v>
      </c>
      <c r="H29" s="44">
        <v>25.75</v>
      </c>
      <c r="I29" s="44">
        <f t="shared" si="0"/>
        <v>8.879310344827585</v>
      </c>
      <c r="J29" s="154">
        <v>16</v>
      </c>
      <c r="K29" s="155"/>
      <c r="L29" s="47"/>
      <c r="M29" s="1"/>
    </row>
    <row r="30" spans="1:13" ht="63.75">
      <c r="A30" s="38"/>
      <c r="B30" s="45">
        <v>19</v>
      </c>
      <c r="C30" s="28">
        <v>8</v>
      </c>
      <c r="D30" s="29" t="s">
        <v>249</v>
      </c>
      <c r="E30" s="29" t="s">
        <v>25</v>
      </c>
      <c r="F30" s="29" t="s">
        <v>87</v>
      </c>
      <c r="G30" s="27" t="s">
        <v>248</v>
      </c>
      <c r="H30" s="44">
        <v>25.25</v>
      </c>
      <c r="I30" s="44">
        <f t="shared" si="0"/>
        <v>8.706896551724139</v>
      </c>
      <c r="J30" s="154">
        <v>17</v>
      </c>
      <c r="K30" s="155"/>
      <c r="L30" s="47"/>
      <c r="M30" s="1"/>
    </row>
    <row r="31" spans="1:13" ht="89.25">
      <c r="A31" s="38"/>
      <c r="B31" s="45">
        <v>20</v>
      </c>
      <c r="C31" s="28">
        <v>8</v>
      </c>
      <c r="D31" s="29" t="s">
        <v>247</v>
      </c>
      <c r="E31" s="29" t="s">
        <v>246</v>
      </c>
      <c r="F31" s="29" t="s">
        <v>245</v>
      </c>
      <c r="G31" s="27" t="s">
        <v>110</v>
      </c>
      <c r="H31" s="44">
        <v>25.25</v>
      </c>
      <c r="I31" s="44">
        <f t="shared" si="0"/>
        <v>8.706896551724139</v>
      </c>
      <c r="J31" s="154">
        <v>17</v>
      </c>
      <c r="K31" s="155"/>
      <c r="L31" s="47"/>
      <c r="M31" s="1"/>
    </row>
    <row r="32" spans="1:13" ht="89.25">
      <c r="A32" s="38"/>
      <c r="B32" s="45">
        <v>21</v>
      </c>
      <c r="C32" s="28">
        <v>8</v>
      </c>
      <c r="D32" s="29" t="s">
        <v>244</v>
      </c>
      <c r="E32" s="29" t="s">
        <v>237</v>
      </c>
      <c r="F32" s="29" t="s">
        <v>26</v>
      </c>
      <c r="G32" s="27" t="s">
        <v>195</v>
      </c>
      <c r="H32" s="44">
        <v>24</v>
      </c>
      <c r="I32" s="44">
        <f t="shared" si="0"/>
        <v>8.275862068965518</v>
      </c>
      <c r="J32" s="154">
        <v>18</v>
      </c>
      <c r="K32" s="155"/>
      <c r="L32" s="47"/>
      <c r="M32" s="1"/>
    </row>
    <row r="33" spans="1:13" ht="114.75">
      <c r="A33" s="38"/>
      <c r="B33" s="45">
        <v>22</v>
      </c>
      <c r="C33" s="28">
        <v>8</v>
      </c>
      <c r="D33" s="29" t="s">
        <v>243</v>
      </c>
      <c r="E33" s="29" t="s">
        <v>66</v>
      </c>
      <c r="F33" s="29" t="s">
        <v>242</v>
      </c>
      <c r="G33" s="27" t="s">
        <v>241</v>
      </c>
      <c r="H33" s="44">
        <v>23.75</v>
      </c>
      <c r="I33" s="44">
        <f t="shared" si="0"/>
        <v>8.189655172413794</v>
      </c>
      <c r="J33" s="154">
        <v>19</v>
      </c>
      <c r="K33" s="155"/>
      <c r="L33" s="47"/>
      <c r="M33" s="1"/>
    </row>
    <row r="34" spans="1:13" ht="89.25">
      <c r="A34" s="38"/>
      <c r="B34" s="45">
        <v>23</v>
      </c>
      <c r="C34" s="28">
        <v>8</v>
      </c>
      <c r="D34" s="29" t="s">
        <v>240</v>
      </c>
      <c r="E34" s="29" t="s">
        <v>71</v>
      </c>
      <c r="F34" s="29" t="s">
        <v>69</v>
      </c>
      <c r="G34" s="27" t="s">
        <v>239</v>
      </c>
      <c r="H34" s="44">
        <v>23.25</v>
      </c>
      <c r="I34" s="44">
        <f t="shared" si="0"/>
        <v>8.017241379310345</v>
      </c>
      <c r="J34" s="154">
        <v>20</v>
      </c>
      <c r="K34" s="155"/>
      <c r="L34" s="47"/>
      <c r="M34" s="1"/>
    </row>
    <row r="35" spans="1:13" ht="89.25">
      <c r="A35" s="38"/>
      <c r="B35" s="45">
        <v>24</v>
      </c>
      <c r="C35" s="28">
        <v>8</v>
      </c>
      <c r="D35" s="29" t="s">
        <v>238</v>
      </c>
      <c r="E35" s="29" t="s">
        <v>237</v>
      </c>
      <c r="F35" s="29" t="s">
        <v>20</v>
      </c>
      <c r="G35" s="27" t="s">
        <v>236</v>
      </c>
      <c r="H35" s="44">
        <v>23.25</v>
      </c>
      <c r="I35" s="44">
        <f t="shared" si="0"/>
        <v>8.017241379310345</v>
      </c>
      <c r="J35" s="154">
        <v>20</v>
      </c>
      <c r="K35" s="155"/>
      <c r="L35" s="47"/>
      <c r="M35" s="1"/>
    </row>
    <row r="36" spans="1:13" ht="89.25">
      <c r="A36" s="38"/>
      <c r="B36" s="45">
        <v>25</v>
      </c>
      <c r="C36" s="28">
        <v>8</v>
      </c>
      <c r="D36" s="29" t="s">
        <v>235</v>
      </c>
      <c r="E36" s="29" t="s">
        <v>71</v>
      </c>
      <c r="F36" s="29" t="s">
        <v>27</v>
      </c>
      <c r="G36" s="27" t="s">
        <v>198</v>
      </c>
      <c r="H36" s="44">
        <v>23.25</v>
      </c>
      <c r="I36" s="44">
        <f t="shared" si="0"/>
        <v>8.017241379310345</v>
      </c>
      <c r="J36" s="154">
        <v>20</v>
      </c>
      <c r="K36" s="155"/>
      <c r="L36" s="47"/>
      <c r="M36" s="1"/>
    </row>
    <row r="37" spans="1:13" ht="63.75">
      <c r="A37" s="38"/>
      <c r="B37" s="45">
        <v>26</v>
      </c>
      <c r="C37" s="28">
        <v>8</v>
      </c>
      <c r="D37" s="29" t="s">
        <v>234</v>
      </c>
      <c r="E37" s="29" t="s">
        <v>233</v>
      </c>
      <c r="F37" s="29" t="s">
        <v>20</v>
      </c>
      <c r="G37" s="27" t="s">
        <v>232</v>
      </c>
      <c r="H37" s="44">
        <v>22.25</v>
      </c>
      <c r="I37" s="44">
        <f t="shared" si="0"/>
        <v>7.672413793103448</v>
      </c>
      <c r="J37" s="154">
        <v>21</v>
      </c>
      <c r="K37" s="155"/>
      <c r="L37" s="46"/>
      <c r="M37" s="1"/>
    </row>
    <row r="38" spans="1:13" ht="89.25">
      <c r="A38" s="38"/>
      <c r="B38" s="45">
        <v>27</v>
      </c>
      <c r="C38" s="28">
        <v>8</v>
      </c>
      <c r="D38" s="29" t="s">
        <v>231</v>
      </c>
      <c r="E38" s="29" t="s">
        <v>19</v>
      </c>
      <c r="F38" s="29" t="s">
        <v>45</v>
      </c>
      <c r="G38" s="27" t="s">
        <v>110</v>
      </c>
      <c r="H38" s="44">
        <v>21.25</v>
      </c>
      <c r="I38" s="44">
        <f t="shared" si="0"/>
        <v>7.327586206896552</v>
      </c>
      <c r="J38" s="154">
        <v>22</v>
      </c>
      <c r="K38" s="155"/>
      <c r="L38" s="46"/>
      <c r="M38" s="1"/>
    </row>
    <row r="39" spans="1:13" ht="140.25">
      <c r="A39" s="38"/>
      <c r="B39" s="45">
        <v>28</v>
      </c>
      <c r="C39" s="28">
        <v>8</v>
      </c>
      <c r="D39" s="29" t="s">
        <v>230</v>
      </c>
      <c r="E39" s="29" t="s">
        <v>60</v>
      </c>
      <c r="F39" s="29" t="s">
        <v>229</v>
      </c>
      <c r="G39" s="27" t="s">
        <v>98</v>
      </c>
      <c r="H39" s="44">
        <v>20.5</v>
      </c>
      <c r="I39" s="44">
        <f t="shared" si="0"/>
        <v>7.068965517241379</v>
      </c>
      <c r="J39" s="154">
        <v>23</v>
      </c>
      <c r="K39" s="155"/>
      <c r="L39" s="46"/>
      <c r="M39" s="1"/>
    </row>
    <row r="40" spans="1:13" ht="89.25">
      <c r="A40" s="38"/>
      <c r="B40" s="45">
        <v>29</v>
      </c>
      <c r="C40" s="28">
        <v>8</v>
      </c>
      <c r="D40" s="29" t="s">
        <v>228</v>
      </c>
      <c r="E40" s="29" t="s">
        <v>66</v>
      </c>
      <c r="F40" s="29" t="s">
        <v>227</v>
      </c>
      <c r="G40" s="27" t="s">
        <v>109</v>
      </c>
      <c r="H40" s="44">
        <v>19</v>
      </c>
      <c r="I40" s="44">
        <f t="shared" si="0"/>
        <v>6.551724137931035</v>
      </c>
      <c r="J40" s="154">
        <v>24</v>
      </c>
      <c r="K40" s="155"/>
      <c r="L40" s="46"/>
      <c r="M40" s="1"/>
    </row>
    <row r="41" spans="1:13" ht="89.25">
      <c r="A41" s="38"/>
      <c r="B41" s="45">
        <v>30</v>
      </c>
      <c r="C41" s="28">
        <v>8</v>
      </c>
      <c r="D41" s="29" t="s">
        <v>226</v>
      </c>
      <c r="E41" s="29" t="s">
        <v>32</v>
      </c>
      <c r="F41" s="29" t="s">
        <v>225</v>
      </c>
      <c r="G41" s="27" t="s">
        <v>195</v>
      </c>
      <c r="H41" s="44">
        <v>18.75</v>
      </c>
      <c r="I41" s="44">
        <f t="shared" si="0"/>
        <v>6.4655172413793105</v>
      </c>
      <c r="J41" s="154">
        <v>25</v>
      </c>
      <c r="K41" s="155"/>
      <c r="L41" s="46"/>
      <c r="M41" s="1"/>
    </row>
    <row r="42" spans="1:13" ht="89.25">
      <c r="A42" s="38"/>
      <c r="B42" s="45">
        <v>31</v>
      </c>
      <c r="C42" s="28">
        <v>8</v>
      </c>
      <c r="D42" s="29" t="s">
        <v>224</v>
      </c>
      <c r="E42" s="29" t="s">
        <v>223</v>
      </c>
      <c r="F42" s="29" t="s">
        <v>222</v>
      </c>
      <c r="G42" s="27" t="s">
        <v>169</v>
      </c>
      <c r="H42" s="44">
        <v>17.25</v>
      </c>
      <c r="I42" s="44">
        <f t="shared" si="0"/>
        <v>5.948275862068965</v>
      </c>
      <c r="J42" s="154">
        <v>26</v>
      </c>
      <c r="K42" s="155"/>
      <c r="L42" s="46"/>
      <c r="M42" s="1"/>
    </row>
    <row r="43" spans="1:13" ht="140.25">
      <c r="A43" s="38"/>
      <c r="B43" s="45">
        <v>32</v>
      </c>
      <c r="C43" s="28">
        <v>8</v>
      </c>
      <c r="D43" s="29" t="s">
        <v>221</v>
      </c>
      <c r="E43" s="29" t="s">
        <v>220</v>
      </c>
      <c r="F43" s="29" t="s">
        <v>30</v>
      </c>
      <c r="G43" s="27" t="s">
        <v>173</v>
      </c>
      <c r="H43" s="44">
        <v>16.75</v>
      </c>
      <c r="I43" s="44">
        <f t="shared" si="0"/>
        <v>5.775862068965517</v>
      </c>
      <c r="J43" s="154">
        <v>27</v>
      </c>
      <c r="K43" s="155"/>
      <c r="L43" s="46"/>
      <c r="M43" s="1"/>
    </row>
    <row r="44" spans="1:13" ht="89.25">
      <c r="A44" s="38"/>
      <c r="B44" s="45">
        <v>33</v>
      </c>
      <c r="C44" s="28">
        <v>8</v>
      </c>
      <c r="D44" s="29" t="s">
        <v>219</v>
      </c>
      <c r="E44" s="29" t="s">
        <v>218</v>
      </c>
      <c r="F44" s="29" t="s">
        <v>217</v>
      </c>
      <c r="G44" s="27" t="s">
        <v>110</v>
      </c>
      <c r="H44" s="44">
        <v>16.25</v>
      </c>
      <c r="I44" s="44">
        <f t="shared" si="0"/>
        <v>5.603448275862069</v>
      </c>
      <c r="J44" s="154">
        <v>28</v>
      </c>
      <c r="K44" s="155"/>
      <c r="L44" s="43"/>
      <c r="M44" s="1"/>
    </row>
    <row r="45" spans="1:13" ht="140.25">
      <c r="A45" s="38"/>
      <c r="B45" s="45">
        <v>34</v>
      </c>
      <c r="C45" s="28">
        <v>8</v>
      </c>
      <c r="D45" s="29" t="s">
        <v>216</v>
      </c>
      <c r="E45" s="29" t="s">
        <v>215</v>
      </c>
      <c r="F45" s="29" t="s">
        <v>83</v>
      </c>
      <c r="G45" s="27" t="s">
        <v>98</v>
      </c>
      <c r="H45" s="44">
        <v>16</v>
      </c>
      <c r="I45" s="44">
        <f t="shared" si="0"/>
        <v>5.517241379310345</v>
      </c>
      <c r="J45" s="154">
        <v>29</v>
      </c>
      <c r="K45" s="155"/>
      <c r="L45" s="43"/>
      <c r="M45" s="1"/>
    </row>
    <row r="46" spans="1:13" ht="89.25">
      <c r="A46" s="38"/>
      <c r="B46" s="45">
        <v>35</v>
      </c>
      <c r="C46" s="28">
        <v>8</v>
      </c>
      <c r="D46" s="29" t="s">
        <v>214</v>
      </c>
      <c r="E46" s="29" t="s">
        <v>213</v>
      </c>
      <c r="F46" s="29" t="s">
        <v>50</v>
      </c>
      <c r="G46" s="27" t="s">
        <v>92</v>
      </c>
      <c r="H46" s="44">
        <v>15.75</v>
      </c>
      <c r="I46" s="44">
        <f t="shared" si="0"/>
        <v>5.431034482758621</v>
      </c>
      <c r="J46" s="154">
        <v>30</v>
      </c>
      <c r="K46" s="155"/>
      <c r="L46" s="43"/>
      <c r="M46" s="1"/>
    </row>
    <row r="47" spans="1:13" ht="89.25">
      <c r="A47" s="38"/>
      <c r="B47" s="45">
        <v>36</v>
      </c>
      <c r="C47" s="28">
        <v>8</v>
      </c>
      <c r="D47" s="29" t="s">
        <v>212</v>
      </c>
      <c r="E47" s="29" t="s">
        <v>211</v>
      </c>
      <c r="F47" s="29" t="s">
        <v>69</v>
      </c>
      <c r="G47" s="27" t="s">
        <v>198</v>
      </c>
      <c r="H47" s="44">
        <v>14.25</v>
      </c>
      <c r="I47" s="44">
        <f t="shared" si="0"/>
        <v>4.913793103448276</v>
      </c>
      <c r="J47" s="154">
        <v>31</v>
      </c>
      <c r="K47" s="155"/>
      <c r="L47" s="43"/>
      <c r="M47" s="1"/>
    </row>
    <row r="48" spans="1:13" ht="89.25">
      <c r="A48" s="38"/>
      <c r="B48" s="45">
        <v>37</v>
      </c>
      <c r="C48" s="28">
        <v>8</v>
      </c>
      <c r="D48" s="29" t="s">
        <v>210</v>
      </c>
      <c r="E48" s="29" t="s">
        <v>209</v>
      </c>
      <c r="F48" s="29" t="s">
        <v>208</v>
      </c>
      <c r="G48" s="27" t="s">
        <v>110</v>
      </c>
      <c r="H48" s="44">
        <v>14.25</v>
      </c>
      <c r="I48" s="44">
        <f t="shared" si="0"/>
        <v>4.913793103448276</v>
      </c>
      <c r="J48" s="154">
        <v>31</v>
      </c>
      <c r="K48" s="155"/>
      <c r="L48" s="43"/>
      <c r="M48" s="1"/>
    </row>
    <row r="49" spans="1:13" ht="89.25">
      <c r="A49" s="38"/>
      <c r="B49" s="45">
        <v>38</v>
      </c>
      <c r="C49" s="28">
        <v>8</v>
      </c>
      <c r="D49" s="29" t="s">
        <v>207</v>
      </c>
      <c r="E49" s="29" t="s">
        <v>206</v>
      </c>
      <c r="F49" s="29" t="s">
        <v>50</v>
      </c>
      <c r="G49" s="27" t="s">
        <v>205</v>
      </c>
      <c r="H49" s="44">
        <v>13</v>
      </c>
      <c r="I49" s="44">
        <f t="shared" si="0"/>
        <v>4.482758620689655</v>
      </c>
      <c r="J49" s="154">
        <v>32</v>
      </c>
      <c r="K49" s="155"/>
      <c r="L49" s="43"/>
      <c r="M49" s="1"/>
    </row>
    <row r="50" spans="1:13" ht="89.25">
      <c r="A50" s="38"/>
      <c r="B50" s="45">
        <v>39</v>
      </c>
      <c r="C50" s="28">
        <v>8</v>
      </c>
      <c r="D50" s="29" t="s">
        <v>204</v>
      </c>
      <c r="E50" s="29" t="s">
        <v>203</v>
      </c>
      <c r="F50" s="29" t="s">
        <v>202</v>
      </c>
      <c r="G50" s="27" t="s">
        <v>195</v>
      </c>
      <c r="H50" s="44">
        <v>12.25</v>
      </c>
      <c r="I50" s="44">
        <f t="shared" si="0"/>
        <v>4.224137931034483</v>
      </c>
      <c r="J50" s="154">
        <v>33</v>
      </c>
      <c r="K50" s="155"/>
      <c r="L50" s="43"/>
      <c r="M50" s="1"/>
    </row>
    <row r="51" spans="1:13" ht="89.25">
      <c r="A51" s="38"/>
      <c r="B51" s="45">
        <v>40</v>
      </c>
      <c r="C51" s="28">
        <v>8</v>
      </c>
      <c r="D51" s="29" t="s">
        <v>201</v>
      </c>
      <c r="E51" s="29" t="s">
        <v>196</v>
      </c>
      <c r="F51" s="29" t="s">
        <v>27</v>
      </c>
      <c r="G51" s="27" t="s">
        <v>169</v>
      </c>
      <c r="H51" s="44">
        <v>11.5</v>
      </c>
      <c r="I51" s="44">
        <f t="shared" si="0"/>
        <v>3.9655172413793105</v>
      </c>
      <c r="J51" s="154">
        <v>34</v>
      </c>
      <c r="K51" s="155"/>
      <c r="L51" s="43"/>
      <c r="M51" s="1"/>
    </row>
    <row r="52" spans="1:13" ht="89.25">
      <c r="A52" s="38"/>
      <c r="B52" s="45">
        <v>41</v>
      </c>
      <c r="C52" s="28">
        <v>8</v>
      </c>
      <c r="D52" s="29" t="s">
        <v>200</v>
      </c>
      <c r="E52" s="29" t="s">
        <v>199</v>
      </c>
      <c r="F52" s="29" t="s">
        <v>30</v>
      </c>
      <c r="G52" s="27" t="s">
        <v>198</v>
      </c>
      <c r="H52" s="44">
        <v>11</v>
      </c>
      <c r="I52" s="44">
        <f t="shared" si="0"/>
        <v>3.793103448275862</v>
      </c>
      <c r="J52" s="154">
        <v>35</v>
      </c>
      <c r="K52" s="155"/>
      <c r="L52" s="43"/>
      <c r="M52" s="1"/>
    </row>
    <row r="53" spans="1:13" ht="89.25">
      <c r="A53" s="38"/>
      <c r="B53" s="45">
        <v>42</v>
      </c>
      <c r="C53" s="28">
        <v>8</v>
      </c>
      <c r="D53" s="29" t="s">
        <v>197</v>
      </c>
      <c r="E53" s="29" t="s">
        <v>196</v>
      </c>
      <c r="F53" s="29" t="s">
        <v>27</v>
      </c>
      <c r="G53" s="27" t="s">
        <v>195</v>
      </c>
      <c r="H53" s="44">
        <v>8.75</v>
      </c>
      <c r="I53" s="44">
        <f t="shared" si="0"/>
        <v>3.0172413793103448</v>
      </c>
      <c r="J53" s="154">
        <v>36</v>
      </c>
      <c r="K53" s="155"/>
      <c r="L53" s="43"/>
      <c r="M53" s="1"/>
    </row>
    <row r="54" spans="1:13" ht="89.25">
      <c r="A54" s="38"/>
      <c r="B54" s="28">
        <v>43</v>
      </c>
      <c r="C54" s="28">
        <v>8</v>
      </c>
      <c r="D54" s="29" t="s">
        <v>194</v>
      </c>
      <c r="E54" s="29" t="s">
        <v>57</v>
      </c>
      <c r="F54" s="29" t="s">
        <v>193</v>
      </c>
      <c r="G54" s="27" t="s">
        <v>169</v>
      </c>
      <c r="H54" s="44">
        <v>4.5</v>
      </c>
      <c r="I54" s="44">
        <f t="shared" si="0"/>
        <v>1.5517241379310345</v>
      </c>
      <c r="J54" s="154">
        <v>37</v>
      </c>
      <c r="K54" s="155"/>
      <c r="L54" s="43"/>
      <c r="M54" s="1"/>
    </row>
    <row r="55" spans="1:13" ht="12.75">
      <c r="A55" s="38"/>
      <c r="B55" s="37"/>
      <c r="M55" s="1"/>
    </row>
    <row r="56" spans="1:13" ht="12.75">
      <c r="A56" s="40"/>
      <c r="B56" s="37"/>
      <c r="M56" s="42"/>
    </row>
    <row r="57" spans="1:13" ht="12.75">
      <c r="A57" s="40"/>
      <c r="B57" s="37"/>
      <c r="C57" s="143"/>
      <c r="D57" s="143"/>
      <c r="M57" s="1"/>
    </row>
    <row r="58" spans="1:13" ht="12.75">
      <c r="A58" s="40"/>
      <c r="B58" s="37"/>
      <c r="C58" s="23" t="s">
        <v>177</v>
      </c>
      <c r="D58" s="23"/>
      <c r="E58" s="22"/>
      <c r="F58" s="22"/>
      <c r="M58" s="1"/>
    </row>
    <row r="59" spans="1:13" ht="12.75">
      <c r="A59" s="40"/>
      <c r="B59" s="37"/>
      <c r="C59" s="138"/>
      <c r="D59" s="138"/>
      <c r="E59" s="22"/>
      <c r="F59" s="22"/>
      <c r="M59" s="1"/>
    </row>
    <row r="60" spans="1:13" ht="12.75">
      <c r="A60" s="40"/>
      <c r="B60" s="37"/>
      <c r="C60" s="23" t="s">
        <v>179</v>
      </c>
      <c r="D60" s="23"/>
      <c r="E60" s="22"/>
      <c r="F60" s="22"/>
      <c r="M60" s="1"/>
    </row>
    <row r="61" spans="1:13" ht="12.75">
      <c r="A61" s="40"/>
      <c r="B61" s="37"/>
      <c r="C61" s="23" t="s">
        <v>180</v>
      </c>
      <c r="D61" s="23"/>
      <c r="E61" s="22"/>
      <c r="F61" s="22"/>
      <c r="M61" s="1"/>
    </row>
    <row r="62" spans="1:13" ht="12.75">
      <c r="A62" s="40"/>
      <c r="B62" s="37"/>
      <c r="C62" s="23" t="s">
        <v>181</v>
      </c>
      <c r="D62" s="23"/>
      <c r="E62" s="22"/>
      <c r="F62" s="22"/>
      <c r="M62" s="1"/>
    </row>
    <row r="63" spans="1:13" ht="12.75">
      <c r="A63" s="40"/>
      <c r="B63" s="37"/>
      <c r="C63" s="23" t="s">
        <v>182</v>
      </c>
      <c r="D63" s="23"/>
      <c r="E63" s="22"/>
      <c r="F63" s="22"/>
      <c r="M63" s="1"/>
    </row>
    <row r="64" spans="1:13" ht="12.75">
      <c r="A64" s="40"/>
      <c r="B64" s="37"/>
      <c r="C64" s="23" t="s">
        <v>183</v>
      </c>
      <c r="D64" s="23"/>
      <c r="E64" s="22"/>
      <c r="F64" s="22"/>
      <c r="M64" s="1"/>
    </row>
    <row r="65" spans="1:13" ht="12.75">
      <c r="A65" s="40"/>
      <c r="B65" s="37"/>
      <c r="C65" s="23" t="s">
        <v>184</v>
      </c>
      <c r="D65" s="23"/>
      <c r="E65" s="22"/>
      <c r="F65" s="22"/>
      <c r="M65" s="1"/>
    </row>
    <row r="66" spans="1:13" ht="12.75">
      <c r="A66" s="40"/>
      <c r="B66" s="37"/>
      <c r="C66" s="23" t="s">
        <v>185</v>
      </c>
      <c r="D66" s="23"/>
      <c r="E66" s="22"/>
      <c r="F66" s="22"/>
      <c r="M66" s="1"/>
    </row>
    <row r="67" spans="1:13" ht="12.75">
      <c r="A67" s="40"/>
      <c r="B67" s="37"/>
      <c r="C67" s="23" t="s">
        <v>186</v>
      </c>
      <c r="D67" s="23"/>
      <c r="E67" s="22"/>
      <c r="F67" s="22"/>
      <c r="M67" s="1"/>
    </row>
    <row r="68" spans="1:13" ht="12.75">
      <c r="A68" s="40"/>
      <c r="B68" s="37"/>
      <c r="C68" s="23" t="s">
        <v>187</v>
      </c>
      <c r="D68" s="23"/>
      <c r="E68" s="22"/>
      <c r="F68" s="22"/>
      <c r="M68" s="1"/>
    </row>
    <row r="69" spans="1:13" ht="12.75">
      <c r="A69" s="40"/>
      <c r="B69" s="37"/>
      <c r="C69" s="23" t="s">
        <v>188</v>
      </c>
      <c r="D69" s="24"/>
      <c r="M69" s="1"/>
    </row>
    <row r="70" spans="1:13" ht="12.75">
      <c r="A70" s="40"/>
      <c r="B70" s="37"/>
      <c r="C70" s="41"/>
      <c r="D70" s="41"/>
      <c r="M70" s="1"/>
    </row>
    <row r="71" spans="1:13" ht="12.75">
      <c r="A71" s="40"/>
      <c r="B71" s="37"/>
      <c r="M71" s="1"/>
    </row>
    <row r="72" spans="1:13" ht="12.75">
      <c r="A72" s="40"/>
      <c r="B72" s="37"/>
      <c r="M72" s="1"/>
    </row>
    <row r="73" spans="1:13" ht="12.75">
      <c r="A73" s="40"/>
      <c r="B73" s="37"/>
      <c r="M73" s="1"/>
    </row>
    <row r="74" spans="1:13" ht="12.75">
      <c r="A74" s="40"/>
      <c r="B74" s="37"/>
      <c r="M74" s="1"/>
    </row>
    <row r="75" spans="1:13" ht="12.75">
      <c r="A75" s="40"/>
      <c r="B75" s="37"/>
      <c r="M75" s="1"/>
    </row>
    <row r="76" spans="1:2" ht="12.75">
      <c r="A76" s="38"/>
      <c r="B76" s="37"/>
    </row>
    <row r="77" spans="1:2" ht="12.75">
      <c r="A77" s="39"/>
      <c r="B77" s="37"/>
    </row>
    <row r="78" spans="1:2" ht="12.75">
      <c r="A78" s="39"/>
      <c r="B78" s="37"/>
    </row>
    <row r="79" spans="1:2" ht="12.75">
      <c r="A79" s="38"/>
      <c r="B79" s="37"/>
    </row>
    <row r="80" spans="1:2" ht="12.75">
      <c r="A80" s="38"/>
      <c r="B80" s="37"/>
    </row>
    <row r="81" spans="1:2" ht="12.75">
      <c r="A81" s="38"/>
      <c r="B81" s="37"/>
    </row>
    <row r="82" spans="1:2" ht="12.75">
      <c r="A82" s="38"/>
      <c r="B82" s="37"/>
    </row>
    <row r="83" spans="1:2" ht="12.75">
      <c r="A83" s="38"/>
      <c r="B83" s="37"/>
    </row>
    <row r="84" spans="1:2" ht="12.75">
      <c r="A84" s="38"/>
      <c r="B84" s="37"/>
    </row>
    <row r="85" spans="1:2" ht="12.75">
      <c r="A85" s="38"/>
      <c r="B85" s="37"/>
    </row>
    <row r="86" spans="1:2" ht="12.75">
      <c r="A86" s="38"/>
      <c r="B86" s="37"/>
    </row>
    <row r="87" spans="1:2" ht="12.75">
      <c r="A87" s="38"/>
      <c r="B87" s="37"/>
    </row>
    <row r="88" spans="1:2" ht="12.75">
      <c r="A88" s="38"/>
      <c r="B88" s="37"/>
    </row>
    <row r="89" spans="1:2" ht="12.75">
      <c r="A89" s="38"/>
      <c r="B89" s="37"/>
    </row>
    <row r="90" spans="1:2" ht="12.75">
      <c r="A90" s="38"/>
      <c r="B90" s="37"/>
    </row>
    <row r="91" spans="1:2" ht="12.75">
      <c r="A91" s="38"/>
      <c r="B91" s="37"/>
    </row>
    <row r="92" spans="1:2" ht="12.75">
      <c r="A92" s="38"/>
      <c r="B92" s="37"/>
    </row>
    <row r="95" ht="18.75" customHeight="1"/>
    <row r="96" ht="12.75">
      <c r="B96" s="36"/>
    </row>
    <row r="97" ht="12.75">
      <c r="B97" s="22"/>
    </row>
    <row r="98" ht="12.75">
      <c r="B98" s="22"/>
    </row>
    <row r="99" ht="18.75" customHeight="1">
      <c r="B99" s="22"/>
    </row>
    <row r="100" ht="18.75" customHeight="1">
      <c r="B100" s="22"/>
    </row>
    <row r="101" ht="18.75" customHeight="1">
      <c r="B101" s="22"/>
    </row>
    <row r="102" ht="18.75" customHeight="1">
      <c r="B102" s="22"/>
    </row>
    <row r="103" ht="18.75" customHeight="1">
      <c r="B103" s="22"/>
    </row>
    <row r="104" ht="18.75" customHeight="1">
      <c r="B104" s="22"/>
    </row>
    <row r="105" ht="18.75" customHeight="1">
      <c r="B105" s="22"/>
    </row>
    <row r="106" ht="18.75" customHeight="1">
      <c r="B106" s="22"/>
    </row>
    <row r="107" ht="18.75">
      <c r="B107" s="2"/>
    </row>
    <row r="108" ht="18.75">
      <c r="B108" s="2"/>
    </row>
  </sheetData>
  <sheetProtection/>
  <mergeCells count="64">
    <mergeCell ref="B4:E4"/>
    <mergeCell ref="B6:E6"/>
    <mergeCell ref="B8:E8"/>
    <mergeCell ref="B10:B11"/>
    <mergeCell ref="I10:I11"/>
    <mergeCell ref="A1:L1"/>
    <mergeCell ref="A2:L2"/>
    <mergeCell ref="B3:D3"/>
    <mergeCell ref="B5:D5"/>
    <mergeCell ref="F3:L3"/>
    <mergeCell ref="F4:L4"/>
    <mergeCell ref="J14:K14"/>
    <mergeCell ref="J15:K15"/>
    <mergeCell ref="J12:K12"/>
    <mergeCell ref="J17:K17"/>
    <mergeCell ref="F5:L5"/>
    <mergeCell ref="J16:K16"/>
    <mergeCell ref="F6:L6"/>
    <mergeCell ref="F7:L7"/>
    <mergeCell ref="F9:L9"/>
    <mergeCell ref="C10:G10"/>
    <mergeCell ref="J23:K23"/>
    <mergeCell ref="H10:H11"/>
    <mergeCell ref="J19:K19"/>
    <mergeCell ref="J20:K20"/>
    <mergeCell ref="J21:K21"/>
    <mergeCell ref="J11:K11"/>
    <mergeCell ref="J13:K13"/>
    <mergeCell ref="J18:K18"/>
    <mergeCell ref="J10:L10"/>
    <mergeCell ref="J22:K22"/>
    <mergeCell ref="J28:K28"/>
    <mergeCell ref="J29:K29"/>
    <mergeCell ref="J30:K30"/>
    <mergeCell ref="J26:K26"/>
    <mergeCell ref="J27:K27"/>
    <mergeCell ref="J24:K24"/>
    <mergeCell ref="J25:K25"/>
    <mergeCell ref="J34:K34"/>
    <mergeCell ref="J35:K35"/>
    <mergeCell ref="J36:K36"/>
    <mergeCell ref="J32:K32"/>
    <mergeCell ref="J33:K33"/>
    <mergeCell ref="J31:K31"/>
    <mergeCell ref="J42:K42"/>
    <mergeCell ref="J40:K40"/>
    <mergeCell ref="J41:K41"/>
    <mergeCell ref="J38:K38"/>
    <mergeCell ref="J39:K39"/>
    <mergeCell ref="J37:K37"/>
    <mergeCell ref="J49:K49"/>
    <mergeCell ref="J50:K50"/>
    <mergeCell ref="J46:K46"/>
    <mergeCell ref="J47:K47"/>
    <mergeCell ref="J48:K48"/>
    <mergeCell ref="J43:K43"/>
    <mergeCell ref="J44:K44"/>
    <mergeCell ref="J45:K45"/>
    <mergeCell ref="C57:D57"/>
    <mergeCell ref="C59:D59"/>
    <mergeCell ref="J53:K53"/>
    <mergeCell ref="J54:K54"/>
    <mergeCell ref="J51:K51"/>
    <mergeCell ref="J52:K52"/>
  </mergeCells>
  <dataValidations count="1">
    <dataValidation allowBlank="1" showInputMessage="1" showErrorMessage="1" sqref="F37:G37 D11:G36 C11:C54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L113"/>
  <sheetViews>
    <sheetView zoomScalePageLayoutView="0" workbookViewId="0" topLeftCell="A25">
      <selection activeCell="C25" sqref="C1:C16384"/>
    </sheetView>
  </sheetViews>
  <sheetFormatPr defaultColWidth="9.00390625" defaultRowHeight="12.75"/>
  <cols>
    <col min="1" max="1" width="3.375" style="0" customWidth="1"/>
    <col min="2" max="2" width="5.625" style="0" customWidth="1"/>
    <col min="5" max="5" width="9.375" style="0" customWidth="1"/>
    <col min="6" max="6" width="14.625" style="0" customWidth="1"/>
    <col min="7" max="7" width="21.875" style="0" customWidth="1"/>
    <col min="10" max="10" width="6.75390625" style="0" customWidth="1"/>
    <col min="11" max="11" width="0.6171875" style="0" hidden="1" customWidth="1"/>
    <col min="12" max="12" width="11.25390625" style="0" customWidth="1"/>
  </cols>
  <sheetData>
    <row r="7" spans="1:12" ht="12.75">
      <c r="A7" s="166" t="s">
        <v>11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</row>
    <row r="8" spans="1:12" ht="12.75">
      <c r="A8" s="167" t="s">
        <v>13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</row>
    <row r="9" spans="1:12" ht="12.75">
      <c r="A9" s="38"/>
      <c r="B9" s="168" t="s">
        <v>16</v>
      </c>
      <c r="C9" s="168"/>
      <c r="D9" s="168"/>
      <c r="E9" s="54"/>
      <c r="F9" s="159"/>
      <c r="G9" s="159"/>
      <c r="H9" s="159"/>
      <c r="I9" s="159"/>
      <c r="J9" s="159"/>
      <c r="K9" s="159"/>
      <c r="L9" s="159"/>
    </row>
    <row r="10" spans="1:12" ht="12.75">
      <c r="A10" s="38"/>
      <c r="B10" s="163" t="s">
        <v>354</v>
      </c>
      <c r="C10" s="163"/>
      <c r="D10" s="163"/>
      <c r="E10" s="163"/>
      <c r="F10" s="159"/>
      <c r="G10" s="159"/>
      <c r="H10" s="159"/>
      <c r="I10" s="159"/>
      <c r="J10" s="159"/>
      <c r="K10" s="159"/>
      <c r="L10" s="159"/>
    </row>
    <row r="11" spans="1:12" ht="12.75">
      <c r="A11" s="54"/>
      <c r="B11" s="168" t="s">
        <v>15</v>
      </c>
      <c r="C11" s="168"/>
      <c r="D11" s="168"/>
      <c r="E11" s="54"/>
      <c r="F11" s="159"/>
      <c r="G11" s="159"/>
      <c r="H11" s="159"/>
      <c r="I11" s="159"/>
      <c r="J11" s="159"/>
      <c r="K11" s="159"/>
      <c r="L11" s="159"/>
    </row>
    <row r="12" spans="1:12" ht="12.75">
      <c r="A12" s="53"/>
      <c r="B12" s="164" t="s">
        <v>283</v>
      </c>
      <c r="C12" s="164"/>
      <c r="D12" s="164"/>
      <c r="E12" s="164"/>
      <c r="F12" s="160"/>
      <c r="G12" s="160"/>
      <c r="H12" s="160"/>
      <c r="I12" s="160"/>
      <c r="J12" s="160"/>
      <c r="K12" s="160"/>
      <c r="L12" s="160"/>
    </row>
    <row r="13" spans="1:12" ht="12.75">
      <c r="A13" s="38"/>
      <c r="B13" s="52" t="s">
        <v>17</v>
      </c>
      <c r="C13" s="52"/>
      <c r="D13" s="51"/>
      <c r="E13" s="48"/>
      <c r="F13" s="161"/>
      <c r="G13" s="161"/>
      <c r="H13" s="161"/>
      <c r="I13" s="161"/>
      <c r="J13" s="161"/>
      <c r="K13" s="161"/>
      <c r="L13" s="161"/>
    </row>
    <row r="14" spans="1:12" ht="12.75">
      <c r="A14" s="38"/>
      <c r="B14" s="165" t="s">
        <v>282</v>
      </c>
      <c r="C14" s="165"/>
      <c r="D14" s="165"/>
      <c r="E14" s="165"/>
      <c r="F14" s="50"/>
      <c r="G14" s="50"/>
      <c r="H14" s="50"/>
      <c r="I14" s="50"/>
      <c r="J14" s="50"/>
      <c r="K14" s="50"/>
      <c r="L14" s="50"/>
    </row>
    <row r="15" spans="1:12" ht="12.75">
      <c r="A15" s="38"/>
      <c r="B15" s="49"/>
      <c r="C15" s="49"/>
      <c r="D15" s="49"/>
      <c r="E15" s="48"/>
      <c r="F15" s="162"/>
      <c r="G15" s="162"/>
      <c r="H15" s="162"/>
      <c r="I15" s="162"/>
      <c r="J15" s="162"/>
      <c r="K15" s="162"/>
      <c r="L15" s="162"/>
    </row>
    <row r="16" spans="1:12" ht="12.75">
      <c r="A16" s="38"/>
      <c r="B16" s="157" t="s">
        <v>0</v>
      </c>
      <c r="C16" s="156"/>
      <c r="D16" s="156"/>
      <c r="E16" s="156"/>
      <c r="F16" s="156"/>
      <c r="G16" s="155"/>
      <c r="H16" s="157" t="s">
        <v>281</v>
      </c>
      <c r="I16" s="157" t="s">
        <v>8</v>
      </c>
      <c r="J16" s="154" t="s">
        <v>2</v>
      </c>
      <c r="K16" s="156"/>
      <c r="L16" s="155"/>
    </row>
    <row r="17" spans="1:12" ht="51">
      <c r="A17" s="38"/>
      <c r="B17" s="158"/>
      <c r="C17" s="47" t="s">
        <v>1</v>
      </c>
      <c r="D17" s="47" t="s">
        <v>3</v>
      </c>
      <c r="E17" s="47" t="s">
        <v>4</v>
      </c>
      <c r="F17" s="47" t="s">
        <v>5</v>
      </c>
      <c r="G17" s="47" t="s">
        <v>12</v>
      </c>
      <c r="H17" s="158"/>
      <c r="I17" s="158"/>
      <c r="J17" s="154" t="s">
        <v>6</v>
      </c>
      <c r="K17" s="155"/>
      <c r="L17" s="47" t="s">
        <v>9</v>
      </c>
    </row>
    <row r="18" spans="1:12" ht="51">
      <c r="A18" s="38"/>
      <c r="B18" s="45">
        <v>1</v>
      </c>
      <c r="C18" s="28">
        <v>8</v>
      </c>
      <c r="D18" s="29" t="s">
        <v>353</v>
      </c>
      <c r="E18" s="29" t="s">
        <v>296</v>
      </c>
      <c r="F18" s="29" t="s">
        <v>352</v>
      </c>
      <c r="G18" s="27" t="s">
        <v>99</v>
      </c>
      <c r="H18" s="44">
        <v>43.25</v>
      </c>
      <c r="I18" s="44">
        <f aca="true" t="shared" si="0" ref="I18:I56">(20*H18/58)</f>
        <v>14.913793103448276</v>
      </c>
      <c r="J18" s="154">
        <v>1</v>
      </c>
      <c r="K18" s="155"/>
      <c r="L18" s="47" t="s">
        <v>191</v>
      </c>
    </row>
    <row r="19" spans="1:12" ht="51">
      <c r="A19" s="38"/>
      <c r="B19" s="45">
        <v>2</v>
      </c>
      <c r="C19" s="28">
        <v>8</v>
      </c>
      <c r="D19" s="29" t="s">
        <v>351</v>
      </c>
      <c r="E19" s="29" t="s">
        <v>112</v>
      </c>
      <c r="F19" s="29" t="s">
        <v>350</v>
      </c>
      <c r="G19" s="27" t="s">
        <v>99</v>
      </c>
      <c r="H19" s="44">
        <v>41.5</v>
      </c>
      <c r="I19" s="44">
        <f t="shared" si="0"/>
        <v>14.310344827586206</v>
      </c>
      <c r="J19" s="154">
        <v>2</v>
      </c>
      <c r="K19" s="155"/>
      <c r="L19" s="47" t="s">
        <v>192</v>
      </c>
    </row>
    <row r="20" spans="1:12" ht="76.5">
      <c r="A20" s="38"/>
      <c r="B20" s="45">
        <v>3</v>
      </c>
      <c r="C20" s="28">
        <v>8</v>
      </c>
      <c r="D20" s="29" t="s">
        <v>349</v>
      </c>
      <c r="E20" s="29" t="s">
        <v>348</v>
      </c>
      <c r="F20" s="29" t="s">
        <v>130</v>
      </c>
      <c r="G20" s="27" t="s">
        <v>95</v>
      </c>
      <c r="H20" s="44">
        <v>35.5</v>
      </c>
      <c r="I20" s="44">
        <f t="shared" si="0"/>
        <v>12.241379310344827</v>
      </c>
      <c r="J20" s="154">
        <v>3</v>
      </c>
      <c r="K20" s="155"/>
      <c r="L20" s="47" t="s">
        <v>192</v>
      </c>
    </row>
    <row r="21" spans="1:12" ht="63.75">
      <c r="A21" s="38"/>
      <c r="B21" s="45">
        <v>4</v>
      </c>
      <c r="C21" s="28">
        <v>8</v>
      </c>
      <c r="D21" s="29" t="s">
        <v>347</v>
      </c>
      <c r="E21" s="29" t="s">
        <v>346</v>
      </c>
      <c r="F21" s="29" t="s">
        <v>122</v>
      </c>
      <c r="G21" s="27" t="s">
        <v>101</v>
      </c>
      <c r="H21" s="44">
        <v>32.5</v>
      </c>
      <c r="I21" s="44">
        <f t="shared" si="0"/>
        <v>11.206896551724139</v>
      </c>
      <c r="J21" s="154">
        <v>4</v>
      </c>
      <c r="K21" s="155"/>
      <c r="L21" s="47" t="s">
        <v>192</v>
      </c>
    </row>
    <row r="22" spans="1:12" ht="76.5">
      <c r="A22" s="38"/>
      <c r="B22" s="45">
        <v>5</v>
      </c>
      <c r="C22" s="28">
        <v>8</v>
      </c>
      <c r="D22" s="29" t="s">
        <v>345</v>
      </c>
      <c r="E22" s="29" t="s">
        <v>344</v>
      </c>
      <c r="F22" s="29" t="s">
        <v>295</v>
      </c>
      <c r="G22" s="27" t="s">
        <v>239</v>
      </c>
      <c r="H22" s="44">
        <v>30</v>
      </c>
      <c r="I22" s="44">
        <f t="shared" si="0"/>
        <v>10.344827586206897</v>
      </c>
      <c r="J22" s="154">
        <v>5</v>
      </c>
      <c r="K22" s="155"/>
      <c r="L22" s="47" t="s">
        <v>192</v>
      </c>
    </row>
    <row r="23" spans="1:12" ht="76.5">
      <c r="A23" s="38"/>
      <c r="B23" s="45">
        <v>6</v>
      </c>
      <c r="C23" s="28">
        <v>8</v>
      </c>
      <c r="D23" s="29" t="s">
        <v>343</v>
      </c>
      <c r="E23" s="29" t="s">
        <v>342</v>
      </c>
      <c r="F23" s="29" t="s">
        <v>154</v>
      </c>
      <c r="G23" s="27" t="s">
        <v>195</v>
      </c>
      <c r="H23" s="44">
        <v>29.75</v>
      </c>
      <c r="I23" s="44">
        <f t="shared" si="0"/>
        <v>10.258620689655173</v>
      </c>
      <c r="J23" s="154">
        <v>6</v>
      </c>
      <c r="K23" s="155"/>
      <c r="L23" s="47" t="s">
        <v>192</v>
      </c>
    </row>
    <row r="24" spans="1:12" ht="76.5">
      <c r="A24" s="38"/>
      <c r="B24" s="45">
        <v>7</v>
      </c>
      <c r="C24" s="28">
        <v>8</v>
      </c>
      <c r="D24" s="29" t="s">
        <v>341</v>
      </c>
      <c r="E24" s="29" t="s">
        <v>124</v>
      </c>
      <c r="F24" s="29" t="s">
        <v>295</v>
      </c>
      <c r="G24" s="27" t="s">
        <v>110</v>
      </c>
      <c r="H24" s="44">
        <v>29.75</v>
      </c>
      <c r="I24" s="44">
        <f t="shared" si="0"/>
        <v>10.258620689655173</v>
      </c>
      <c r="J24" s="154">
        <v>6</v>
      </c>
      <c r="K24" s="155"/>
      <c r="L24" s="47" t="s">
        <v>192</v>
      </c>
    </row>
    <row r="25" spans="1:12" ht="114.75">
      <c r="A25" s="38"/>
      <c r="B25" s="45">
        <v>8</v>
      </c>
      <c r="C25" s="28">
        <v>8</v>
      </c>
      <c r="D25" s="29" t="s">
        <v>340</v>
      </c>
      <c r="E25" s="29" t="s">
        <v>339</v>
      </c>
      <c r="F25" s="29" t="s">
        <v>162</v>
      </c>
      <c r="G25" s="27" t="s">
        <v>106</v>
      </c>
      <c r="H25" s="44">
        <v>29.75</v>
      </c>
      <c r="I25" s="44">
        <f t="shared" si="0"/>
        <v>10.258620689655173</v>
      </c>
      <c r="J25" s="154">
        <v>6</v>
      </c>
      <c r="K25" s="155"/>
      <c r="L25" s="47" t="s">
        <v>192</v>
      </c>
    </row>
    <row r="26" spans="1:12" ht="51">
      <c r="A26" s="38"/>
      <c r="B26" s="45">
        <v>9</v>
      </c>
      <c r="C26" s="28">
        <v>8</v>
      </c>
      <c r="D26" s="29" t="s">
        <v>257</v>
      </c>
      <c r="E26" s="29" t="s">
        <v>48</v>
      </c>
      <c r="F26" s="29" t="s">
        <v>83</v>
      </c>
      <c r="G26" s="27" t="s">
        <v>170</v>
      </c>
      <c r="H26" s="44">
        <v>29.25</v>
      </c>
      <c r="I26" s="44">
        <f t="shared" si="0"/>
        <v>10.086206896551724</v>
      </c>
      <c r="J26" s="154">
        <v>7</v>
      </c>
      <c r="K26" s="155"/>
      <c r="L26" s="47" t="s">
        <v>192</v>
      </c>
    </row>
    <row r="27" spans="1:12" ht="38.25">
      <c r="A27" s="38"/>
      <c r="B27" s="45">
        <v>10</v>
      </c>
      <c r="C27" s="28">
        <v>8</v>
      </c>
      <c r="D27" s="29" t="s">
        <v>338</v>
      </c>
      <c r="E27" s="29" t="s">
        <v>337</v>
      </c>
      <c r="F27" s="29" t="s">
        <v>336</v>
      </c>
      <c r="G27" s="27" t="s">
        <v>335</v>
      </c>
      <c r="H27" s="44">
        <v>28.5</v>
      </c>
      <c r="I27" s="44">
        <f t="shared" si="0"/>
        <v>9.827586206896552</v>
      </c>
      <c r="J27" s="154">
        <v>8</v>
      </c>
      <c r="K27" s="155"/>
      <c r="L27" s="47" t="s">
        <v>192</v>
      </c>
    </row>
    <row r="28" spans="1:12" ht="76.5">
      <c r="A28" s="38"/>
      <c r="B28" s="45">
        <v>11</v>
      </c>
      <c r="C28" s="28">
        <v>8</v>
      </c>
      <c r="D28" s="29" t="s">
        <v>334</v>
      </c>
      <c r="E28" s="29" t="s">
        <v>164</v>
      </c>
      <c r="F28" s="29" t="s">
        <v>139</v>
      </c>
      <c r="G28" s="27" t="s">
        <v>205</v>
      </c>
      <c r="H28" s="44">
        <v>27.25</v>
      </c>
      <c r="I28" s="44">
        <f t="shared" si="0"/>
        <v>9.39655172413793</v>
      </c>
      <c r="J28" s="154">
        <v>9</v>
      </c>
      <c r="K28" s="155"/>
      <c r="L28" s="47" t="s">
        <v>192</v>
      </c>
    </row>
    <row r="29" spans="1:12" ht="102">
      <c r="A29" s="38"/>
      <c r="B29" s="45">
        <v>12</v>
      </c>
      <c r="C29" s="28">
        <v>8</v>
      </c>
      <c r="D29" s="29" t="s">
        <v>333</v>
      </c>
      <c r="E29" s="29" t="s">
        <v>129</v>
      </c>
      <c r="F29" s="29" t="s">
        <v>116</v>
      </c>
      <c r="G29" s="27" t="s">
        <v>332</v>
      </c>
      <c r="H29" s="44">
        <v>26.25</v>
      </c>
      <c r="I29" s="44">
        <f t="shared" si="0"/>
        <v>9.051724137931034</v>
      </c>
      <c r="J29" s="154">
        <v>10</v>
      </c>
      <c r="K29" s="155"/>
      <c r="L29" s="47" t="s">
        <v>192</v>
      </c>
    </row>
    <row r="30" spans="1:12" ht="51">
      <c r="A30" s="38"/>
      <c r="B30" s="45">
        <v>13</v>
      </c>
      <c r="C30" s="28">
        <v>8</v>
      </c>
      <c r="D30" s="29" t="s">
        <v>331</v>
      </c>
      <c r="E30" s="29" t="s">
        <v>330</v>
      </c>
      <c r="F30" s="29" t="s">
        <v>154</v>
      </c>
      <c r="G30" s="27" t="s">
        <v>94</v>
      </c>
      <c r="H30" s="44">
        <v>25.25</v>
      </c>
      <c r="I30" s="44">
        <f t="shared" si="0"/>
        <v>8.706896551724139</v>
      </c>
      <c r="J30" s="154">
        <v>11</v>
      </c>
      <c r="K30" s="155"/>
      <c r="L30" s="47" t="s">
        <v>192</v>
      </c>
    </row>
    <row r="31" spans="1:12" ht="76.5">
      <c r="A31" s="38"/>
      <c r="B31" s="45">
        <v>14</v>
      </c>
      <c r="C31" s="28">
        <v>8</v>
      </c>
      <c r="D31" s="29" t="s">
        <v>329</v>
      </c>
      <c r="E31" s="29" t="s">
        <v>328</v>
      </c>
      <c r="F31" s="29" t="s">
        <v>327</v>
      </c>
      <c r="G31" s="27" t="s">
        <v>195</v>
      </c>
      <c r="H31" s="44">
        <v>24.75</v>
      </c>
      <c r="I31" s="44">
        <f t="shared" si="0"/>
        <v>8.53448275862069</v>
      </c>
      <c r="J31" s="154">
        <v>12</v>
      </c>
      <c r="K31" s="155"/>
      <c r="L31" s="47"/>
    </row>
    <row r="32" spans="1:12" ht="63.75">
      <c r="A32" s="38"/>
      <c r="B32" s="45">
        <v>15</v>
      </c>
      <c r="C32" s="28">
        <v>8</v>
      </c>
      <c r="D32" s="29" t="s">
        <v>326</v>
      </c>
      <c r="E32" s="29" t="s">
        <v>131</v>
      </c>
      <c r="F32" s="29" t="s">
        <v>301</v>
      </c>
      <c r="G32" s="27" t="s">
        <v>101</v>
      </c>
      <c r="H32" s="44">
        <v>24.25</v>
      </c>
      <c r="I32" s="44">
        <f t="shared" si="0"/>
        <v>8.362068965517242</v>
      </c>
      <c r="J32" s="154">
        <v>13</v>
      </c>
      <c r="K32" s="155"/>
      <c r="L32" s="47"/>
    </row>
    <row r="33" spans="1:12" ht="76.5">
      <c r="A33" s="38"/>
      <c r="B33" s="45">
        <v>16</v>
      </c>
      <c r="C33" s="28">
        <v>8</v>
      </c>
      <c r="D33" s="29" t="s">
        <v>325</v>
      </c>
      <c r="E33" s="29" t="s">
        <v>286</v>
      </c>
      <c r="F33" s="29" t="s">
        <v>122</v>
      </c>
      <c r="G33" s="27" t="s">
        <v>109</v>
      </c>
      <c r="H33" s="44">
        <v>24</v>
      </c>
      <c r="I33" s="44">
        <f t="shared" si="0"/>
        <v>8.275862068965518</v>
      </c>
      <c r="J33" s="154">
        <v>14</v>
      </c>
      <c r="K33" s="155"/>
      <c r="L33" s="47"/>
    </row>
    <row r="34" spans="1:12" ht="76.5">
      <c r="A34" s="38"/>
      <c r="B34" s="45">
        <v>17</v>
      </c>
      <c r="C34" s="28">
        <v>8</v>
      </c>
      <c r="D34" s="29" t="s">
        <v>324</v>
      </c>
      <c r="E34" s="29" t="s">
        <v>323</v>
      </c>
      <c r="F34" s="29" t="s">
        <v>122</v>
      </c>
      <c r="G34" s="27" t="s">
        <v>92</v>
      </c>
      <c r="H34" s="44">
        <v>23.75</v>
      </c>
      <c r="I34" s="44">
        <f t="shared" si="0"/>
        <v>8.189655172413794</v>
      </c>
      <c r="J34" s="154">
        <v>15</v>
      </c>
      <c r="K34" s="155"/>
      <c r="L34" s="47"/>
    </row>
    <row r="35" spans="1:12" ht="51">
      <c r="A35" s="38"/>
      <c r="B35" s="45">
        <v>18</v>
      </c>
      <c r="C35" s="28">
        <v>8</v>
      </c>
      <c r="D35" s="29" t="s">
        <v>322</v>
      </c>
      <c r="E35" s="29" t="s">
        <v>321</v>
      </c>
      <c r="F35" s="29" t="s">
        <v>116</v>
      </c>
      <c r="G35" s="27" t="s">
        <v>274</v>
      </c>
      <c r="H35" s="44">
        <v>23.75</v>
      </c>
      <c r="I35" s="44">
        <f t="shared" si="0"/>
        <v>8.189655172413794</v>
      </c>
      <c r="J35" s="154">
        <v>15</v>
      </c>
      <c r="K35" s="155"/>
      <c r="L35" s="47"/>
    </row>
    <row r="36" spans="1:12" ht="51">
      <c r="A36" s="38"/>
      <c r="B36" s="45">
        <v>19</v>
      </c>
      <c r="C36" s="28">
        <v>8</v>
      </c>
      <c r="D36" s="29" t="s">
        <v>320</v>
      </c>
      <c r="E36" s="29" t="s">
        <v>124</v>
      </c>
      <c r="F36" s="29" t="s">
        <v>162</v>
      </c>
      <c r="G36" s="27" t="s">
        <v>319</v>
      </c>
      <c r="H36" s="44">
        <v>23.25</v>
      </c>
      <c r="I36" s="44">
        <f t="shared" si="0"/>
        <v>8.017241379310345</v>
      </c>
      <c r="J36" s="154">
        <v>16</v>
      </c>
      <c r="K36" s="155"/>
      <c r="L36" s="47"/>
    </row>
    <row r="37" spans="1:12" ht="51">
      <c r="A37" s="38"/>
      <c r="B37" s="45">
        <v>20</v>
      </c>
      <c r="C37" s="28">
        <v>8</v>
      </c>
      <c r="D37" s="29" t="s">
        <v>318</v>
      </c>
      <c r="E37" s="29" t="s">
        <v>296</v>
      </c>
      <c r="F37" s="29" t="s">
        <v>130</v>
      </c>
      <c r="G37" s="27" t="s">
        <v>107</v>
      </c>
      <c r="H37" s="44">
        <v>22.75</v>
      </c>
      <c r="I37" s="44">
        <f t="shared" si="0"/>
        <v>7.844827586206897</v>
      </c>
      <c r="J37" s="154">
        <v>17</v>
      </c>
      <c r="K37" s="155"/>
      <c r="L37" s="47"/>
    </row>
    <row r="38" spans="1:12" ht="51">
      <c r="A38" s="38"/>
      <c r="B38" s="45">
        <v>21</v>
      </c>
      <c r="C38" s="28">
        <v>8</v>
      </c>
      <c r="D38" s="29" t="s">
        <v>307</v>
      </c>
      <c r="E38" s="29" t="s">
        <v>127</v>
      </c>
      <c r="F38" s="29" t="s">
        <v>139</v>
      </c>
      <c r="G38" s="27" t="s">
        <v>274</v>
      </c>
      <c r="H38" s="44">
        <v>22.5</v>
      </c>
      <c r="I38" s="44">
        <f t="shared" si="0"/>
        <v>7.758620689655173</v>
      </c>
      <c r="J38" s="154">
        <v>18</v>
      </c>
      <c r="K38" s="155"/>
      <c r="L38" s="46"/>
    </row>
    <row r="39" spans="1:12" ht="102">
      <c r="A39" s="38"/>
      <c r="B39" s="45">
        <v>22</v>
      </c>
      <c r="C39" s="28">
        <v>8</v>
      </c>
      <c r="D39" s="29" t="s">
        <v>152</v>
      </c>
      <c r="E39" s="29" t="s">
        <v>317</v>
      </c>
      <c r="F39" s="29" t="s">
        <v>295</v>
      </c>
      <c r="G39" s="57" t="s">
        <v>98</v>
      </c>
      <c r="H39" s="55">
        <v>22.5</v>
      </c>
      <c r="I39" s="44">
        <f t="shared" si="0"/>
        <v>7.758620689655173</v>
      </c>
      <c r="J39" s="154">
        <v>18</v>
      </c>
      <c r="K39" s="155"/>
      <c r="L39" s="46"/>
    </row>
    <row r="40" spans="1:12" ht="76.5">
      <c r="A40" s="38"/>
      <c r="B40" s="45">
        <v>23</v>
      </c>
      <c r="C40" s="28">
        <v>8</v>
      </c>
      <c r="D40" s="29" t="s">
        <v>120</v>
      </c>
      <c r="E40" s="29" t="s">
        <v>286</v>
      </c>
      <c r="F40" s="29" t="s">
        <v>316</v>
      </c>
      <c r="G40" s="27" t="s">
        <v>110</v>
      </c>
      <c r="H40" s="44">
        <v>22</v>
      </c>
      <c r="I40" s="44">
        <f t="shared" si="0"/>
        <v>7.586206896551724</v>
      </c>
      <c r="J40" s="154">
        <v>20</v>
      </c>
      <c r="K40" s="155"/>
      <c r="L40" s="46"/>
    </row>
    <row r="41" spans="1:12" ht="76.5">
      <c r="A41" s="38"/>
      <c r="B41" s="45">
        <v>24</v>
      </c>
      <c r="C41" s="28">
        <v>8</v>
      </c>
      <c r="D41" s="29" t="s">
        <v>315</v>
      </c>
      <c r="E41" s="29" t="s">
        <v>164</v>
      </c>
      <c r="F41" s="29" t="s">
        <v>122</v>
      </c>
      <c r="G41" s="27" t="s">
        <v>109</v>
      </c>
      <c r="H41" s="44">
        <v>21.75</v>
      </c>
      <c r="I41" s="44">
        <f t="shared" si="0"/>
        <v>7.5</v>
      </c>
      <c r="J41" s="154">
        <v>21</v>
      </c>
      <c r="K41" s="155"/>
      <c r="L41" s="46"/>
    </row>
    <row r="42" spans="1:12" ht="51">
      <c r="A42" s="38"/>
      <c r="B42" s="45">
        <v>25</v>
      </c>
      <c r="C42" s="28">
        <v>8</v>
      </c>
      <c r="D42" s="29" t="s">
        <v>314</v>
      </c>
      <c r="E42" s="29" t="s">
        <v>313</v>
      </c>
      <c r="F42" s="29" t="s">
        <v>301</v>
      </c>
      <c r="G42" s="27" t="s">
        <v>288</v>
      </c>
      <c r="H42" s="44">
        <v>21.5</v>
      </c>
      <c r="I42" s="44">
        <f t="shared" si="0"/>
        <v>7.413793103448276</v>
      </c>
      <c r="J42" s="154">
        <v>22</v>
      </c>
      <c r="K42" s="155"/>
      <c r="L42" s="46"/>
    </row>
    <row r="43" spans="1:12" ht="102">
      <c r="A43" s="38"/>
      <c r="B43" s="45">
        <v>26</v>
      </c>
      <c r="C43" s="3">
        <v>8</v>
      </c>
      <c r="D43" s="3" t="s">
        <v>312</v>
      </c>
      <c r="E43" s="3" t="s">
        <v>311</v>
      </c>
      <c r="F43" s="3" t="s">
        <v>122</v>
      </c>
      <c r="G43" s="4" t="s">
        <v>98</v>
      </c>
      <c r="H43" s="55">
        <v>21.25</v>
      </c>
      <c r="I43" s="44">
        <f t="shared" si="0"/>
        <v>7.327586206896552</v>
      </c>
      <c r="J43" s="154">
        <v>23</v>
      </c>
      <c r="K43" s="155"/>
      <c r="L43" s="46"/>
    </row>
    <row r="44" spans="1:12" ht="102">
      <c r="A44" s="38"/>
      <c r="B44" s="45">
        <v>27</v>
      </c>
      <c r="C44" s="28">
        <v>8</v>
      </c>
      <c r="D44" s="29" t="s">
        <v>310</v>
      </c>
      <c r="E44" s="29" t="s">
        <v>309</v>
      </c>
      <c r="F44" s="29" t="s">
        <v>134</v>
      </c>
      <c r="G44" s="27" t="s">
        <v>173</v>
      </c>
      <c r="H44" s="44">
        <v>19.75</v>
      </c>
      <c r="I44" s="44">
        <f t="shared" si="0"/>
        <v>6.810344827586207</v>
      </c>
      <c r="J44" s="154">
        <v>24</v>
      </c>
      <c r="K44" s="155"/>
      <c r="L44" s="46"/>
    </row>
    <row r="45" spans="1:12" ht="76.5">
      <c r="A45" s="38"/>
      <c r="B45" s="45">
        <v>28</v>
      </c>
      <c r="C45" s="28">
        <v>8</v>
      </c>
      <c r="D45" s="29" t="s">
        <v>308</v>
      </c>
      <c r="E45" s="29" t="s">
        <v>124</v>
      </c>
      <c r="F45" s="29" t="s">
        <v>122</v>
      </c>
      <c r="G45" s="27" t="s">
        <v>172</v>
      </c>
      <c r="H45" s="44">
        <v>19.75</v>
      </c>
      <c r="I45" s="44">
        <f t="shared" si="0"/>
        <v>6.810344827586207</v>
      </c>
      <c r="J45" s="154">
        <v>24</v>
      </c>
      <c r="K45" s="155"/>
      <c r="L45" s="46"/>
    </row>
    <row r="46" spans="1:12" ht="51">
      <c r="A46" s="38"/>
      <c r="B46" s="45">
        <v>29</v>
      </c>
      <c r="C46" s="28">
        <v>8</v>
      </c>
      <c r="D46" s="29" t="s">
        <v>307</v>
      </c>
      <c r="E46" s="29" t="s">
        <v>129</v>
      </c>
      <c r="F46" s="29" t="s">
        <v>139</v>
      </c>
      <c r="G46" s="27" t="s">
        <v>274</v>
      </c>
      <c r="H46" s="44">
        <v>18.75</v>
      </c>
      <c r="I46" s="44">
        <f t="shared" si="0"/>
        <v>6.4655172413793105</v>
      </c>
      <c r="J46" s="154">
        <v>25</v>
      </c>
      <c r="K46" s="155"/>
      <c r="L46" s="46"/>
    </row>
    <row r="47" spans="1:12" ht="76.5">
      <c r="A47" s="38"/>
      <c r="B47" s="45">
        <v>30</v>
      </c>
      <c r="C47" s="28">
        <v>8</v>
      </c>
      <c r="D47" s="29" t="s">
        <v>306</v>
      </c>
      <c r="E47" s="29" t="s">
        <v>133</v>
      </c>
      <c r="F47" s="29" t="s">
        <v>136</v>
      </c>
      <c r="G47" s="27" t="s">
        <v>110</v>
      </c>
      <c r="H47" s="44">
        <v>17.5</v>
      </c>
      <c r="I47" s="44">
        <f t="shared" si="0"/>
        <v>6.0344827586206895</v>
      </c>
      <c r="J47" s="154">
        <v>26</v>
      </c>
      <c r="K47" s="155"/>
      <c r="L47" s="46"/>
    </row>
    <row r="48" spans="1:12" ht="102">
      <c r="A48" s="38"/>
      <c r="B48" s="45">
        <v>31</v>
      </c>
      <c r="C48" s="28">
        <v>8</v>
      </c>
      <c r="D48" s="56" t="s">
        <v>305</v>
      </c>
      <c r="E48" s="3" t="s">
        <v>304</v>
      </c>
      <c r="F48" s="3" t="s">
        <v>301</v>
      </c>
      <c r="G48" s="4" t="s">
        <v>98</v>
      </c>
      <c r="H48" s="55">
        <v>17.5</v>
      </c>
      <c r="I48" s="44">
        <f t="shared" si="0"/>
        <v>6.0344827586206895</v>
      </c>
      <c r="J48" s="154">
        <v>26</v>
      </c>
      <c r="K48" s="155"/>
      <c r="L48" s="46"/>
    </row>
    <row r="49" spans="1:12" ht="63.75">
      <c r="A49" s="38"/>
      <c r="B49" s="45">
        <v>32</v>
      </c>
      <c r="C49" s="28">
        <v>8</v>
      </c>
      <c r="D49" s="29" t="s">
        <v>303</v>
      </c>
      <c r="E49" s="29" t="s">
        <v>302</v>
      </c>
      <c r="F49" s="29" t="s">
        <v>301</v>
      </c>
      <c r="G49" s="27" t="s">
        <v>101</v>
      </c>
      <c r="H49" s="44">
        <v>17.25</v>
      </c>
      <c r="I49" s="44">
        <f t="shared" si="0"/>
        <v>5.948275862068965</v>
      </c>
      <c r="J49" s="154">
        <v>27</v>
      </c>
      <c r="K49" s="155"/>
      <c r="L49" s="46"/>
    </row>
    <row r="50" spans="1:12" ht="76.5">
      <c r="A50" s="38"/>
      <c r="B50" s="45">
        <v>33</v>
      </c>
      <c r="C50" s="28">
        <v>8</v>
      </c>
      <c r="D50" s="29" t="s">
        <v>300</v>
      </c>
      <c r="E50" s="29" t="s">
        <v>299</v>
      </c>
      <c r="F50" s="29" t="s">
        <v>298</v>
      </c>
      <c r="G50" s="27" t="s">
        <v>110</v>
      </c>
      <c r="H50" s="44">
        <v>17</v>
      </c>
      <c r="I50" s="44">
        <f t="shared" si="0"/>
        <v>5.862068965517241</v>
      </c>
      <c r="J50" s="154">
        <v>28</v>
      </c>
      <c r="K50" s="155"/>
      <c r="L50" s="46"/>
    </row>
    <row r="51" spans="1:12" ht="51">
      <c r="A51" s="38"/>
      <c r="B51" s="45">
        <v>34</v>
      </c>
      <c r="C51" s="28">
        <v>8</v>
      </c>
      <c r="D51" s="29" t="s">
        <v>297</v>
      </c>
      <c r="E51" s="29" t="s">
        <v>296</v>
      </c>
      <c r="F51" s="29" t="s">
        <v>295</v>
      </c>
      <c r="G51" s="27" t="s">
        <v>94</v>
      </c>
      <c r="H51" s="44">
        <v>15.5</v>
      </c>
      <c r="I51" s="44">
        <f t="shared" si="0"/>
        <v>5.344827586206897</v>
      </c>
      <c r="J51" s="154">
        <v>29</v>
      </c>
      <c r="K51" s="155"/>
      <c r="L51" s="43"/>
    </row>
    <row r="52" spans="1:12" ht="76.5">
      <c r="A52" s="38"/>
      <c r="B52" s="45">
        <v>35</v>
      </c>
      <c r="C52" s="28">
        <v>8</v>
      </c>
      <c r="D52" s="29" t="s">
        <v>294</v>
      </c>
      <c r="E52" s="29" t="s">
        <v>293</v>
      </c>
      <c r="F52" s="29" t="s">
        <v>292</v>
      </c>
      <c r="G52" s="27" t="s">
        <v>291</v>
      </c>
      <c r="H52" s="44">
        <v>13.25</v>
      </c>
      <c r="I52" s="44">
        <f t="shared" si="0"/>
        <v>4.568965517241379</v>
      </c>
      <c r="J52" s="154">
        <v>30</v>
      </c>
      <c r="K52" s="155"/>
      <c r="L52" s="43"/>
    </row>
    <row r="53" spans="1:12" ht="51">
      <c r="A53" s="38"/>
      <c r="B53" s="45">
        <v>36</v>
      </c>
      <c r="C53" s="28">
        <v>8</v>
      </c>
      <c r="D53" s="29" t="s">
        <v>290</v>
      </c>
      <c r="E53" s="29" t="s">
        <v>289</v>
      </c>
      <c r="F53" s="29" t="s">
        <v>154</v>
      </c>
      <c r="G53" s="27" t="s">
        <v>288</v>
      </c>
      <c r="H53" s="44">
        <v>12.5</v>
      </c>
      <c r="I53" s="44">
        <f t="shared" si="0"/>
        <v>4.310344827586207</v>
      </c>
      <c r="J53" s="154">
        <v>31</v>
      </c>
      <c r="K53" s="155"/>
      <c r="L53" s="43"/>
    </row>
    <row r="54" spans="1:12" ht="76.5">
      <c r="A54" s="38"/>
      <c r="B54" s="45">
        <v>37</v>
      </c>
      <c r="C54" s="28">
        <v>8</v>
      </c>
      <c r="D54" s="29" t="s">
        <v>287</v>
      </c>
      <c r="E54" s="29" t="s">
        <v>286</v>
      </c>
      <c r="F54" s="29" t="s">
        <v>139</v>
      </c>
      <c r="G54" s="27" t="s">
        <v>198</v>
      </c>
      <c r="H54" s="44">
        <v>12</v>
      </c>
      <c r="I54" s="44">
        <f t="shared" si="0"/>
        <v>4.137931034482759</v>
      </c>
      <c r="J54" s="154">
        <v>32</v>
      </c>
      <c r="K54" s="155"/>
      <c r="L54" s="43"/>
    </row>
    <row r="55" spans="1:12" ht="76.5">
      <c r="A55" s="38"/>
      <c r="B55" s="45">
        <v>38</v>
      </c>
      <c r="C55" s="28">
        <v>8</v>
      </c>
      <c r="D55" s="29" t="s">
        <v>285</v>
      </c>
      <c r="E55" s="29" t="s">
        <v>164</v>
      </c>
      <c r="F55" s="29" t="s">
        <v>154</v>
      </c>
      <c r="G55" s="27" t="s">
        <v>195</v>
      </c>
      <c r="H55" s="44">
        <v>11</v>
      </c>
      <c r="I55" s="44">
        <f t="shared" si="0"/>
        <v>3.793103448275862</v>
      </c>
      <c r="J55" s="154">
        <v>33</v>
      </c>
      <c r="K55" s="155"/>
      <c r="L55" s="43"/>
    </row>
    <row r="56" spans="1:12" ht="76.5">
      <c r="A56" s="38"/>
      <c r="B56" s="28">
        <v>39</v>
      </c>
      <c r="C56" s="28">
        <v>8</v>
      </c>
      <c r="D56" s="29" t="s">
        <v>284</v>
      </c>
      <c r="E56" s="29" t="s">
        <v>129</v>
      </c>
      <c r="F56" s="29" t="s">
        <v>122</v>
      </c>
      <c r="G56" s="27" t="s">
        <v>195</v>
      </c>
      <c r="H56" s="44">
        <v>10.75</v>
      </c>
      <c r="I56" s="44">
        <f t="shared" si="0"/>
        <v>3.706896551724138</v>
      </c>
      <c r="J56" s="154">
        <v>34</v>
      </c>
      <c r="K56" s="155"/>
      <c r="L56" s="43"/>
    </row>
    <row r="57" spans="1:2" ht="12.75">
      <c r="A57" s="38"/>
      <c r="B57" s="37"/>
    </row>
    <row r="58" spans="1:2" ht="12.75">
      <c r="A58" s="38"/>
      <c r="B58" s="37"/>
    </row>
    <row r="59" spans="1:4" ht="12.75">
      <c r="A59" s="38"/>
      <c r="B59" s="37"/>
      <c r="C59" s="143"/>
      <c r="D59" s="143"/>
    </row>
    <row r="60" spans="1:6" ht="12.75">
      <c r="A60" s="38"/>
      <c r="B60" s="37"/>
      <c r="C60" s="23" t="s">
        <v>177</v>
      </c>
      <c r="D60" s="23"/>
      <c r="E60" s="22"/>
      <c r="F60" s="22"/>
    </row>
    <row r="61" spans="1:6" ht="12.75">
      <c r="A61" s="38"/>
      <c r="B61" s="37"/>
      <c r="C61" s="138"/>
      <c r="D61" s="138"/>
      <c r="E61" s="22"/>
      <c r="F61" s="22"/>
    </row>
    <row r="62" spans="1:6" ht="12.75">
      <c r="A62" s="40"/>
      <c r="B62" s="37"/>
      <c r="C62" s="23" t="s">
        <v>179</v>
      </c>
      <c r="D62" s="23"/>
      <c r="E62" s="22"/>
      <c r="F62" s="22"/>
    </row>
    <row r="63" spans="1:6" ht="12.75">
      <c r="A63" s="40"/>
      <c r="B63" s="37"/>
      <c r="C63" s="23" t="s">
        <v>180</v>
      </c>
      <c r="D63" s="23"/>
      <c r="E63" s="22"/>
      <c r="F63" s="22"/>
    </row>
    <row r="64" spans="1:6" ht="12.75">
      <c r="A64" s="40"/>
      <c r="B64" s="37"/>
      <c r="C64" s="23" t="s">
        <v>181</v>
      </c>
      <c r="D64" s="23"/>
      <c r="E64" s="22"/>
      <c r="F64" s="22"/>
    </row>
    <row r="65" spans="1:6" ht="12.75">
      <c r="A65" s="40"/>
      <c r="B65" s="37"/>
      <c r="C65" s="23" t="s">
        <v>182</v>
      </c>
      <c r="D65" s="23"/>
      <c r="E65" s="22"/>
      <c r="F65" s="22"/>
    </row>
    <row r="66" spans="1:6" ht="12.75">
      <c r="A66" s="40"/>
      <c r="B66" s="37"/>
      <c r="C66" s="23" t="s">
        <v>183</v>
      </c>
      <c r="D66" s="23"/>
      <c r="E66" s="22"/>
      <c r="F66" s="22"/>
    </row>
    <row r="67" spans="1:6" ht="12.75">
      <c r="A67" s="40"/>
      <c r="B67" s="37"/>
      <c r="C67" s="23" t="s">
        <v>184</v>
      </c>
      <c r="D67" s="23"/>
      <c r="E67" s="22"/>
      <c r="F67" s="22"/>
    </row>
    <row r="68" spans="1:6" ht="12.75">
      <c r="A68" s="40"/>
      <c r="B68" s="37"/>
      <c r="C68" s="23" t="s">
        <v>185</v>
      </c>
      <c r="D68" s="23"/>
      <c r="E68" s="22"/>
      <c r="F68" s="22"/>
    </row>
    <row r="69" spans="1:6" ht="12.75">
      <c r="A69" s="40"/>
      <c r="B69" s="37"/>
      <c r="C69" s="23" t="s">
        <v>186</v>
      </c>
      <c r="D69" s="23"/>
      <c r="E69" s="22"/>
      <c r="F69" s="22"/>
    </row>
    <row r="70" spans="1:6" ht="12.75">
      <c r="A70" s="40"/>
      <c r="B70" s="37"/>
      <c r="C70" s="23" t="s">
        <v>187</v>
      </c>
      <c r="D70" s="23"/>
      <c r="E70" s="22"/>
      <c r="F70" s="22"/>
    </row>
    <row r="71" spans="1:4" ht="12.75">
      <c r="A71" s="40"/>
      <c r="B71" s="37"/>
      <c r="C71" s="23" t="s">
        <v>188</v>
      </c>
      <c r="D71" s="24"/>
    </row>
    <row r="72" spans="1:4" ht="12.75">
      <c r="A72" s="40"/>
      <c r="B72" s="37"/>
      <c r="C72" s="24"/>
      <c r="D72" s="24"/>
    </row>
    <row r="73" spans="1:2" ht="12.75">
      <c r="A73" s="40"/>
      <c r="B73" s="37"/>
    </row>
    <row r="74" spans="1:2" ht="12.75">
      <c r="A74" s="40"/>
      <c r="B74" s="37"/>
    </row>
    <row r="75" spans="1:2" ht="12.75">
      <c r="A75" s="40"/>
      <c r="B75" s="37"/>
    </row>
    <row r="76" spans="1:2" ht="12.75">
      <c r="A76" s="40"/>
      <c r="B76" s="37"/>
    </row>
    <row r="77" spans="1:2" ht="12.75">
      <c r="A77" s="40"/>
      <c r="B77" s="37"/>
    </row>
    <row r="78" spans="1:2" ht="12.75">
      <c r="A78" s="40"/>
      <c r="B78" s="37"/>
    </row>
    <row r="79" spans="1:2" ht="12.75">
      <c r="A79" s="40"/>
      <c r="B79" s="37"/>
    </row>
    <row r="80" spans="1:2" ht="12.75">
      <c r="A80" s="40"/>
      <c r="B80" s="37"/>
    </row>
    <row r="81" spans="1:2" ht="12.75">
      <c r="A81" s="40"/>
      <c r="B81" s="37"/>
    </row>
    <row r="82" spans="1:2" ht="12.75">
      <c r="A82" s="38"/>
      <c r="B82" s="37"/>
    </row>
    <row r="83" spans="1:2" ht="12.75">
      <c r="A83" s="39"/>
      <c r="B83" s="37"/>
    </row>
    <row r="84" spans="1:2" ht="12.75">
      <c r="A84" s="39"/>
      <c r="B84" s="37"/>
    </row>
    <row r="85" spans="1:2" ht="12.75">
      <c r="A85" s="38"/>
      <c r="B85" s="37"/>
    </row>
    <row r="86" spans="1:2" ht="12.75">
      <c r="A86" s="38"/>
      <c r="B86" s="37"/>
    </row>
    <row r="87" spans="1:2" ht="12.75">
      <c r="A87" s="38"/>
      <c r="B87" s="37"/>
    </row>
    <row r="88" spans="1:2" ht="12.75">
      <c r="A88" s="38"/>
      <c r="B88" s="37"/>
    </row>
    <row r="89" spans="1:2" ht="12.75">
      <c r="A89" s="38"/>
      <c r="B89" s="37"/>
    </row>
    <row r="90" spans="1:2" ht="12.75">
      <c r="A90" s="38"/>
      <c r="B90" s="37"/>
    </row>
    <row r="91" spans="1:2" ht="12.75">
      <c r="A91" s="38"/>
      <c r="B91" s="37"/>
    </row>
    <row r="92" spans="1:2" ht="12.75">
      <c r="A92" s="38"/>
      <c r="B92" s="37"/>
    </row>
    <row r="93" spans="1:2" ht="12.75">
      <c r="A93" s="38"/>
      <c r="B93" s="37"/>
    </row>
    <row r="94" spans="1:2" ht="12.75">
      <c r="A94" s="38"/>
      <c r="B94" s="37"/>
    </row>
    <row r="95" spans="1:2" ht="12.75">
      <c r="A95" s="38"/>
      <c r="B95" s="37"/>
    </row>
    <row r="96" spans="1:2" ht="12.75">
      <c r="A96" s="38"/>
      <c r="B96" s="37"/>
    </row>
    <row r="97" spans="1:2" ht="12.75">
      <c r="A97" s="38"/>
      <c r="B97" s="37"/>
    </row>
    <row r="98" spans="1:2" ht="12.75">
      <c r="A98" s="38"/>
      <c r="B98" s="37"/>
    </row>
    <row r="99" ht="12.75">
      <c r="A99" s="1"/>
    </row>
    <row r="100" ht="12.75">
      <c r="A100" s="1"/>
    </row>
    <row r="101" ht="12.75">
      <c r="A101" s="1"/>
    </row>
    <row r="102" spans="1:2" ht="12.75">
      <c r="A102" s="1"/>
      <c r="B102" s="36"/>
    </row>
    <row r="103" spans="1:2" ht="12.75">
      <c r="A103" s="1"/>
      <c r="B103" s="22"/>
    </row>
    <row r="104" spans="1:2" ht="12.75">
      <c r="A104" s="1"/>
      <c r="B104" s="22"/>
    </row>
    <row r="105" spans="1:2" ht="12.75">
      <c r="A105" s="1"/>
      <c r="B105" s="22"/>
    </row>
    <row r="106" spans="1:2" ht="12.75">
      <c r="A106" s="1"/>
      <c r="B106" s="22"/>
    </row>
    <row r="107" spans="1:2" ht="12.75">
      <c r="A107" s="1"/>
      <c r="B107" s="22"/>
    </row>
    <row r="108" spans="1:2" ht="12.75">
      <c r="A108" s="1"/>
      <c r="B108" s="22"/>
    </row>
    <row r="109" spans="1:2" ht="12.75">
      <c r="A109" s="1"/>
      <c r="B109" s="22"/>
    </row>
    <row r="110" spans="1:2" ht="12.75">
      <c r="A110" s="1"/>
      <c r="B110" s="22"/>
    </row>
    <row r="111" spans="1:2" ht="12.75">
      <c r="A111" s="1"/>
      <c r="B111" s="22"/>
    </row>
    <row r="112" spans="1:2" ht="12.75">
      <c r="A112" s="1"/>
      <c r="B112" s="22"/>
    </row>
    <row r="113" spans="1:2" ht="18.75">
      <c r="A113" s="1"/>
      <c r="B113" s="2"/>
    </row>
  </sheetData>
  <sheetProtection/>
  <mergeCells count="60">
    <mergeCell ref="A7:L7"/>
    <mergeCell ref="A8:L8"/>
    <mergeCell ref="B9:D9"/>
    <mergeCell ref="F9:L9"/>
    <mergeCell ref="B10:E10"/>
    <mergeCell ref="F10:L10"/>
    <mergeCell ref="B11:D11"/>
    <mergeCell ref="F11:L11"/>
    <mergeCell ref="B12:E12"/>
    <mergeCell ref="F12:L12"/>
    <mergeCell ref="F13:L13"/>
    <mergeCell ref="B14:E14"/>
    <mergeCell ref="F15:L15"/>
    <mergeCell ref="B16:B17"/>
    <mergeCell ref="C16:G16"/>
    <mergeCell ref="H16:H17"/>
    <mergeCell ref="I16:I17"/>
    <mergeCell ref="J16:L16"/>
    <mergeCell ref="J17:K17"/>
    <mergeCell ref="J22:K22"/>
    <mergeCell ref="J23:K23"/>
    <mergeCell ref="J20:K20"/>
    <mergeCell ref="J21:K21"/>
    <mergeCell ref="J18:K18"/>
    <mergeCell ref="J19:K19"/>
    <mergeCell ref="J28:K28"/>
    <mergeCell ref="J29:K29"/>
    <mergeCell ref="J24:K24"/>
    <mergeCell ref="J25:K25"/>
    <mergeCell ref="J26:K26"/>
    <mergeCell ref="J27:K27"/>
    <mergeCell ref="J34:K34"/>
    <mergeCell ref="J35:K35"/>
    <mergeCell ref="J30:K30"/>
    <mergeCell ref="J31:K31"/>
    <mergeCell ref="J32:K32"/>
    <mergeCell ref="J33:K33"/>
    <mergeCell ref="J41:K41"/>
    <mergeCell ref="J42:K42"/>
    <mergeCell ref="J43:K43"/>
    <mergeCell ref="J44:K44"/>
    <mergeCell ref="J36:K36"/>
    <mergeCell ref="J37:K37"/>
    <mergeCell ref="J38:K38"/>
    <mergeCell ref="J39:K39"/>
    <mergeCell ref="J40:K40"/>
    <mergeCell ref="J51:K51"/>
    <mergeCell ref="J52:K52"/>
    <mergeCell ref="J49:K49"/>
    <mergeCell ref="J50:K50"/>
    <mergeCell ref="J45:K45"/>
    <mergeCell ref="J46:K46"/>
    <mergeCell ref="J47:K47"/>
    <mergeCell ref="J48:K48"/>
    <mergeCell ref="J56:K56"/>
    <mergeCell ref="C59:D59"/>
    <mergeCell ref="C61:D61"/>
    <mergeCell ref="J53:K53"/>
    <mergeCell ref="J54:K54"/>
    <mergeCell ref="J55:K55"/>
  </mergeCells>
  <dataValidations count="1">
    <dataValidation allowBlank="1" showInputMessage="1" showErrorMessage="1" sqref="D17:G37 C17:C5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0">
      <selection activeCell="C11" sqref="C1:C16384"/>
    </sheetView>
  </sheetViews>
  <sheetFormatPr defaultColWidth="9.00390625" defaultRowHeight="12.75"/>
  <cols>
    <col min="1" max="1" width="3.625" style="1" customWidth="1"/>
    <col min="2" max="2" width="4.00390625" style="0" customWidth="1"/>
    <col min="3" max="3" width="15.75390625" style="0" customWidth="1"/>
    <col min="4" max="4" width="11.25390625" style="0" customWidth="1"/>
    <col min="5" max="5" width="10.625" style="0" customWidth="1"/>
    <col min="6" max="6" width="13.75390625" style="0" customWidth="1"/>
    <col min="7" max="7" width="27.625" style="0" customWidth="1"/>
    <col min="8" max="8" width="16.375" style="58" customWidth="1"/>
    <col min="9" max="9" width="12.375" style="58" customWidth="1"/>
    <col min="10" max="10" width="7.625" style="58" customWidth="1"/>
    <col min="11" max="11" width="4.625" style="0" hidden="1" customWidth="1"/>
    <col min="12" max="12" width="11.25390625" style="0" customWidth="1"/>
  </cols>
  <sheetData>
    <row r="1" spans="1:12" ht="12.75">
      <c r="A1" s="175" t="s">
        <v>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3" ht="16.5" customHeight="1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"/>
    </row>
    <row r="3" spans="1:13" ht="17.25" customHeight="1">
      <c r="A3" s="63"/>
      <c r="B3" s="148" t="s">
        <v>16</v>
      </c>
      <c r="C3" s="148"/>
      <c r="D3" s="148"/>
      <c r="E3" s="33"/>
      <c r="F3" s="176"/>
      <c r="G3" s="176"/>
      <c r="H3" s="176"/>
      <c r="I3" s="176"/>
      <c r="J3" s="176"/>
      <c r="K3" s="176"/>
      <c r="L3" s="176"/>
      <c r="M3" s="1"/>
    </row>
    <row r="4" spans="1:13" ht="14.25" customHeight="1">
      <c r="A4" s="63"/>
      <c r="B4" s="148" t="s">
        <v>14</v>
      </c>
      <c r="C4" s="148"/>
      <c r="D4" s="148"/>
      <c r="E4" s="148"/>
      <c r="F4" s="176"/>
      <c r="G4" s="176"/>
      <c r="H4" s="176"/>
      <c r="I4" s="176"/>
      <c r="J4" s="176"/>
      <c r="K4" s="176"/>
      <c r="L4" s="176"/>
      <c r="M4" s="1"/>
    </row>
    <row r="5" spans="1:13" ht="17.25" customHeight="1">
      <c r="A5" s="88"/>
      <c r="B5" s="148" t="s">
        <v>15</v>
      </c>
      <c r="C5" s="148"/>
      <c r="D5" s="148"/>
      <c r="E5" s="33"/>
      <c r="F5" s="176"/>
      <c r="G5" s="176"/>
      <c r="H5" s="176"/>
      <c r="I5" s="176"/>
      <c r="J5" s="176"/>
      <c r="K5" s="176"/>
      <c r="L5" s="176"/>
      <c r="M5" s="1"/>
    </row>
    <row r="6" spans="1:13" ht="14.25" customHeight="1">
      <c r="A6" s="87"/>
      <c r="B6" s="82" t="s">
        <v>10</v>
      </c>
      <c r="C6" s="82"/>
      <c r="D6" s="82">
        <v>9</v>
      </c>
      <c r="E6" s="82"/>
      <c r="F6" s="181"/>
      <c r="G6" s="181"/>
      <c r="H6" s="181"/>
      <c r="I6" s="181"/>
      <c r="J6" s="181"/>
      <c r="K6" s="181"/>
      <c r="L6" s="181"/>
      <c r="M6" s="1"/>
    </row>
    <row r="7" spans="1:13" ht="14.25" customHeight="1">
      <c r="A7" s="63"/>
      <c r="B7" s="86" t="s">
        <v>17</v>
      </c>
      <c r="C7" s="86"/>
      <c r="D7" s="82"/>
      <c r="E7" s="76"/>
      <c r="F7" s="182"/>
      <c r="G7" s="182"/>
      <c r="H7" s="182"/>
      <c r="I7" s="182"/>
      <c r="J7" s="182"/>
      <c r="K7" s="182"/>
      <c r="L7" s="182"/>
      <c r="M7" s="1"/>
    </row>
    <row r="8" spans="1:13" ht="12.75" customHeight="1">
      <c r="A8" s="63"/>
      <c r="B8" s="85" t="s">
        <v>7</v>
      </c>
      <c r="C8" s="85"/>
      <c r="D8" s="85">
        <v>67</v>
      </c>
      <c r="E8" s="76"/>
      <c r="F8" s="83"/>
      <c r="G8" s="83"/>
      <c r="H8" s="84"/>
      <c r="I8" s="84"/>
      <c r="J8" s="84"/>
      <c r="K8" s="83"/>
      <c r="L8" s="83"/>
      <c r="M8" s="1"/>
    </row>
    <row r="9" spans="1:13" ht="17.25" customHeight="1">
      <c r="A9" s="63"/>
      <c r="B9" s="82"/>
      <c r="C9" s="82"/>
      <c r="D9" s="82"/>
      <c r="E9" s="76"/>
      <c r="F9" s="183"/>
      <c r="G9" s="183"/>
      <c r="H9" s="183"/>
      <c r="I9" s="183"/>
      <c r="J9" s="183"/>
      <c r="K9" s="183"/>
      <c r="L9" s="183"/>
      <c r="M9" s="1"/>
    </row>
    <row r="10" spans="1:13" ht="12.75" customHeight="1">
      <c r="A10" s="63"/>
      <c r="B10" s="179" t="s">
        <v>0</v>
      </c>
      <c r="C10" s="184"/>
      <c r="D10" s="184"/>
      <c r="E10" s="184"/>
      <c r="F10" s="184"/>
      <c r="G10" s="185"/>
      <c r="H10" s="140" t="s">
        <v>433</v>
      </c>
      <c r="I10" s="140" t="s">
        <v>8</v>
      </c>
      <c r="J10" s="132" t="s">
        <v>2</v>
      </c>
      <c r="K10" s="139"/>
      <c r="L10" s="133"/>
      <c r="M10" s="1"/>
    </row>
    <row r="11" spans="1:13" ht="38.25" customHeight="1">
      <c r="A11" s="63"/>
      <c r="B11" s="180"/>
      <c r="C11" s="61" t="s">
        <v>1</v>
      </c>
      <c r="D11" s="61" t="s">
        <v>3</v>
      </c>
      <c r="E11" s="61" t="s">
        <v>4</v>
      </c>
      <c r="F11" s="61" t="s">
        <v>5</v>
      </c>
      <c r="G11" s="61" t="s">
        <v>12</v>
      </c>
      <c r="H11" s="141"/>
      <c r="I11" s="141"/>
      <c r="J11" s="186" t="s">
        <v>6</v>
      </c>
      <c r="K11" s="185"/>
      <c r="L11" s="61" t="s">
        <v>9</v>
      </c>
      <c r="M11" s="1"/>
    </row>
    <row r="12" spans="1:13" ht="51">
      <c r="A12" s="63"/>
      <c r="B12" s="74">
        <v>1</v>
      </c>
      <c r="C12" s="73">
        <v>9</v>
      </c>
      <c r="D12" s="30" t="s">
        <v>432</v>
      </c>
      <c r="E12" s="30" t="s">
        <v>344</v>
      </c>
      <c r="F12" s="30" t="s">
        <v>148</v>
      </c>
      <c r="G12" s="30" t="s">
        <v>170</v>
      </c>
      <c r="H12" s="72">
        <v>46.75</v>
      </c>
      <c r="I12" s="31">
        <f aca="true" t="shared" si="0" ref="I12:I52">(20*H12/67)</f>
        <v>13.955223880597014</v>
      </c>
      <c r="J12" s="173">
        <v>1</v>
      </c>
      <c r="K12" s="174"/>
      <c r="L12" s="81" t="s">
        <v>191</v>
      </c>
      <c r="M12" s="1"/>
    </row>
    <row r="13" spans="1:13" ht="63.75">
      <c r="A13" s="63"/>
      <c r="B13" s="74">
        <v>2</v>
      </c>
      <c r="C13" s="73">
        <v>9</v>
      </c>
      <c r="D13" s="30" t="s">
        <v>431</v>
      </c>
      <c r="E13" s="30" t="s">
        <v>430</v>
      </c>
      <c r="F13" s="30" t="s">
        <v>139</v>
      </c>
      <c r="G13" s="30" t="s">
        <v>101</v>
      </c>
      <c r="H13" s="72">
        <v>41</v>
      </c>
      <c r="I13" s="31">
        <f t="shared" si="0"/>
        <v>12.238805970149254</v>
      </c>
      <c r="J13" s="173">
        <v>2</v>
      </c>
      <c r="K13" s="174"/>
      <c r="L13" s="78" t="s">
        <v>192</v>
      </c>
      <c r="M13" s="1"/>
    </row>
    <row r="14" spans="1:13" ht="51">
      <c r="A14" s="63"/>
      <c r="B14" s="74">
        <v>3</v>
      </c>
      <c r="C14" s="73">
        <v>9</v>
      </c>
      <c r="D14" s="30" t="s">
        <v>429</v>
      </c>
      <c r="E14" s="30" t="s">
        <v>112</v>
      </c>
      <c r="F14" s="30" t="s">
        <v>139</v>
      </c>
      <c r="G14" s="30" t="s">
        <v>428</v>
      </c>
      <c r="H14" s="72">
        <v>33</v>
      </c>
      <c r="I14" s="31">
        <f t="shared" si="0"/>
        <v>9.850746268656716</v>
      </c>
      <c r="J14" s="173">
        <v>3</v>
      </c>
      <c r="K14" s="174"/>
      <c r="L14" s="78" t="s">
        <v>192</v>
      </c>
      <c r="M14" s="1"/>
    </row>
    <row r="15" spans="1:13" ht="51">
      <c r="A15" s="63"/>
      <c r="B15" s="74">
        <v>4</v>
      </c>
      <c r="C15" s="73">
        <v>9</v>
      </c>
      <c r="D15" s="30" t="s">
        <v>427</v>
      </c>
      <c r="E15" s="30" t="s">
        <v>133</v>
      </c>
      <c r="F15" s="30" t="s">
        <v>122</v>
      </c>
      <c r="G15" s="30" t="s">
        <v>93</v>
      </c>
      <c r="H15" s="72">
        <v>26.25</v>
      </c>
      <c r="I15" s="31">
        <f t="shared" si="0"/>
        <v>7.835820895522388</v>
      </c>
      <c r="J15" s="173">
        <v>4</v>
      </c>
      <c r="K15" s="174"/>
      <c r="L15" s="78" t="s">
        <v>192</v>
      </c>
      <c r="M15" s="1"/>
    </row>
    <row r="16" spans="1:13" ht="63.75">
      <c r="A16" s="63"/>
      <c r="B16" s="74">
        <v>5</v>
      </c>
      <c r="C16" s="73">
        <v>9</v>
      </c>
      <c r="D16" s="30" t="s">
        <v>426</v>
      </c>
      <c r="E16" s="30" t="s">
        <v>425</v>
      </c>
      <c r="F16" s="30" t="s">
        <v>148</v>
      </c>
      <c r="G16" s="30" t="s">
        <v>424</v>
      </c>
      <c r="H16" s="72">
        <v>26.25</v>
      </c>
      <c r="I16" s="31">
        <f t="shared" si="0"/>
        <v>7.835820895522388</v>
      </c>
      <c r="J16" s="80">
        <v>5</v>
      </c>
      <c r="K16" s="79"/>
      <c r="L16" s="78" t="s">
        <v>192</v>
      </c>
      <c r="M16" s="1"/>
    </row>
    <row r="17" spans="1:13" ht="63.75">
      <c r="A17" s="63"/>
      <c r="B17" s="74">
        <v>6</v>
      </c>
      <c r="C17" s="73">
        <v>9</v>
      </c>
      <c r="D17" s="30" t="s">
        <v>423</v>
      </c>
      <c r="E17" s="30" t="s">
        <v>422</v>
      </c>
      <c r="F17" s="30" t="s">
        <v>138</v>
      </c>
      <c r="G17" s="30" t="s">
        <v>421</v>
      </c>
      <c r="H17" s="72">
        <v>25.25</v>
      </c>
      <c r="I17" s="31">
        <f t="shared" si="0"/>
        <v>7.537313432835821</v>
      </c>
      <c r="J17" s="173">
        <v>6</v>
      </c>
      <c r="K17" s="174"/>
      <c r="L17" s="77"/>
      <c r="M17" s="1"/>
    </row>
    <row r="18" spans="1:13" ht="63.75">
      <c r="A18" s="63"/>
      <c r="B18" s="74">
        <v>7</v>
      </c>
      <c r="C18" s="73">
        <v>9</v>
      </c>
      <c r="D18" s="30" t="s">
        <v>420</v>
      </c>
      <c r="E18" s="30" t="s">
        <v>419</v>
      </c>
      <c r="F18" s="30" t="s">
        <v>418</v>
      </c>
      <c r="G18" s="30" t="s">
        <v>195</v>
      </c>
      <c r="H18" s="72">
        <v>22.75</v>
      </c>
      <c r="I18" s="31">
        <f t="shared" si="0"/>
        <v>6.791044776119403</v>
      </c>
      <c r="J18" s="173">
        <v>7</v>
      </c>
      <c r="K18" s="174"/>
      <c r="L18" s="77"/>
      <c r="M18" s="1"/>
    </row>
    <row r="19" spans="1:12" ht="63.75">
      <c r="A19" s="63"/>
      <c r="B19" s="74">
        <v>8</v>
      </c>
      <c r="C19" s="73">
        <v>9</v>
      </c>
      <c r="D19" s="30" t="s">
        <v>417</v>
      </c>
      <c r="E19" s="30" t="s">
        <v>124</v>
      </c>
      <c r="F19" s="30" t="s">
        <v>130</v>
      </c>
      <c r="G19" s="30" t="s">
        <v>390</v>
      </c>
      <c r="H19" s="72">
        <v>22</v>
      </c>
      <c r="I19" s="31">
        <f t="shared" si="0"/>
        <v>6.567164179104478</v>
      </c>
      <c r="J19" s="171">
        <v>8</v>
      </c>
      <c r="K19" s="172"/>
      <c r="L19" s="56"/>
    </row>
    <row r="20" spans="1:12" ht="63.75">
      <c r="A20" s="76"/>
      <c r="B20" s="74">
        <v>9</v>
      </c>
      <c r="C20" s="73">
        <v>9</v>
      </c>
      <c r="D20" s="30" t="s">
        <v>416</v>
      </c>
      <c r="E20" s="30" t="s">
        <v>415</v>
      </c>
      <c r="F20" s="30" t="s">
        <v>116</v>
      </c>
      <c r="G20" s="30" t="s">
        <v>270</v>
      </c>
      <c r="H20" s="72">
        <v>21.5</v>
      </c>
      <c r="I20" s="31">
        <f t="shared" si="0"/>
        <v>6.417910447761194</v>
      </c>
      <c r="J20" s="171">
        <v>9</v>
      </c>
      <c r="K20" s="172"/>
      <c r="L20" s="56"/>
    </row>
    <row r="21" spans="1:12" ht="51">
      <c r="A21" s="76"/>
      <c r="B21" s="74">
        <v>10</v>
      </c>
      <c r="C21" s="73">
        <v>9</v>
      </c>
      <c r="D21" s="30" t="s">
        <v>414</v>
      </c>
      <c r="E21" s="30" t="s">
        <v>369</v>
      </c>
      <c r="F21" s="30" t="s">
        <v>154</v>
      </c>
      <c r="G21" s="30" t="s">
        <v>91</v>
      </c>
      <c r="H21" s="72">
        <v>20</v>
      </c>
      <c r="I21" s="31">
        <f t="shared" si="0"/>
        <v>5.970149253731344</v>
      </c>
      <c r="J21" s="171">
        <v>10</v>
      </c>
      <c r="K21" s="172"/>
      <c r="L21" s="56"/>
    </row>
    <row r="22" spans="1:12" ht="63.75">
      <c r="A22" s="63"/>
      <c r="B22" s="74">
        <v>11</v>
      </c>
      <c r="C22" s="73">
        <v>9</v>
      </c>
      <c r="D22" s="30" t="s">
        <v>413</v>
      </c>
      <c r="E22" s="30" t="s">
        <v>127</v>
      </c>
      <c r="F22" s="30" t="s">
        <v>122</v>
      </c>
      <c r="G22" s="30" t="s">
        <v>270</v>
      </c>
      <c r="H22" s="72">
        <v>20</v>
      </c>
      <c r="I22" s="31">
        <f t="shared" si="0"/>
        <v>5.970149253731344</v>
      </c>
      <c r="J22" s="171">
        <v>11</v>
      </c>
      <c r="K22" s="172"/>
      <c r="L22" s="56"/>
    </row>
    <row r="23" spans="1:12" ht="89.25">
      <c r="A23" s="63"/>
      <c r="B23" s="74">
        <v>12</v>
      </c>
      <c r="C23" s="73">
        <v>9</v>
      </c>
      <c r="D23" s="30" t="s">
        <v>412</v>
      </c>
      <c r="E23" s="30" t="s">
        <v>127</v>
      </c>
      <c r="F23" s="30" t="s">
        <v>122</v>
      </c>
      <c r="G23" s="30" t="s">
        <v>411</v>
      </c>
      <c r="H23" s="72">
        <v>20</v>
      </c>
      <c r="I23" s="31">
        <f t="shared" si="0"/>
        <v>5.970149253731344</v>
      </c>
      <c r="J23" s="171">
        <v>12</v>
      </c>
      <c r="K23" s="172"/>
      <c r="L23" s="56"/>
    </row>
    <row r="24" spans="1:12" ht="51">
      <c r="A24" s="63"/>
      <c r="B24" s="74">
        <v>13</v>
      </c>
      <c r="C24" s="73">
        <v>9</v>
      </c>
      <c r="D24" s="30" t="s">
        <v>410</v>
      </c>
      <c r="E24" s="30" t="s">
        <v>133</v>
      </c>
      <c r="F24" s="30" t="s">
        <v>156</v>
      </c>
      <c r="G24" s="30" t="s">
        <v>91</v>
      </c>
      <c r="H24" s="72">
        <v>19.25</v>
      </c>
      <c r="I24" s="31">
        <f t="shared" si="0"/>
        <v>5.746268656716418</v>
      </c>
      <c r="J24" s="171">
        <v>13</v>
      </c>
      <c r="K24" s="172"/>
      <c r="L24" s="56"/>
    </row>
    <row r="25" spans="1:12" ht="51">
      <c r="A25" s="63"/>
      <c r="B25" s="74">
        <v>14</v>
      </c>
      <c r="C25" s="73">
        <v>9</v>
      </c>
      <c r="D25" s="30" t="s">
        <v>409</v>
      </c>
      <c r="E25" s="30" t="s">
        <v>131</v>
      </c>
      <c r="F25" s="30" t="s">
        <v>408</v>
      </c>
      <c r="G25" s="30" t="s">
        <v>288</v>
      </c>
      <c r="H25" s="75">
        <v>19.25</v>
      </c>
      <c r="I25" s="31">
        <f t="shared" si="0"/>
        <v>5.746268656716418</v>
      </c>
      <c r="J25" s="171">
        <v>14</v>
      </c>
      <c r="K25" s="172"/>
      <c r="L25" s="56"/>
    </row>
    <row r="26" spans="1:12" ht="76.5">
      <c r="A26" s="63"/>
      <c r="B26" s="74">
        <v>15</v>
      </c>
      <c r="C26" s="73">
        <v>9</v>
      </c>
      <c r="D26" s="30" t="s">
        <v>407</v>
      </c>
      <c r="E26" s="30" t="s">
        <v>400</v>
      </c>
      <c r="F26" s="30" t="s">
        <v>116</v>
      </c>
      <c r="G26" s="30" t="s">
        <v>332</v>
      </c>
      <c r="H26" s="72">
        <v>18.75</v>
      </c>
      <c r="I26" s="31">
        <f t="shared" si="0"/>
        <v>5.597014925373134</v>
      </c>
      <c r="J26" s="171">
        <v>15</v>
      </c>
      <c r="K26" s="172"/>
      <c r="L26" s="56"/>
    </row>
    <row r="27" spans="1:12" ht="63.75">
      <c r="A27" s="63"/>
      <c r="B27" s="74">
        <v>16</v>
      </c>
      <c r="C27" s="73">
        <v>9</v>
      </c>
      <c r="D27" s="30" t="s">
        <v>406</v>
      </c>
      <c r="E27" s="30" t="s">
        <v>129</v>
      </c>
      <c r="F27" s="30" t="s">
        <v>154</v>
      </c>
      <c r="G27" s="30" t="s">
        <v>198</v>
      </c>
      <c r="H27" s="72">
        <v>18.25</v>
      </c>
      <c r="I27" s="31">
        <f t="shared" si="0"/>
        <v>5.447761194029851</v>
      </c>
      <c r="J27" s="171">
        <v>16</v>
      </c>
      <c r="K27" s="172"/>
      <c r="L27" s="56"/>
    </row>
    <row r="28" spans="1:12" ht="63.75">
      <c r="A28" s="63"/>
      <c r="B28" s="74">
        <v>17</v>
      </c>
      <c r="C28" s="73">
        <v>9</v>
      </c>
      <c r="D28" s="30" t="s">
        <v>405</v>
      </c>
      <c r="E28" s="30" t="s">
        <v>369</v>
      </c>
      <c r="F28" s="30" t="s">
        <v>116</v>
      </c>
      <c r="G28" s="30" t="s">
        <v>390</v>
      </c>
      <c r="H28" s="72">
        <v>18.25</v>
      </c>
      <c r="I28" s="31">
        <f t="shared" si="0"/>
        <v>5.447761194029851</v>
      </c>
      <c r="J28" s="171">
        <v>17</v>
      </c>
      <c r="K28" s="172"/>
      <c r="L28" s="56"/>
    </row>
    <row r="29" spans="1:12" ht="51">
      <c r="A29" s="63"/>
      <c r="B29" s="62">
        <v>18</v>
      </c>
      <c r="C29" s="61">
        <v>9</v>
      </c>
      <c r="D29" s="30" t="s">
        <v>404</v>
      </c>
      <c r="E29" s="30" t="s">
        <v>378</v>
      </c>
      <c r="F29" s="30" t="s">
        <v>119</v>
      </c>
      <c r="G29" s="30" t="s">
        <v>94</v>
      </c>
      <c r="H29" s="66">
        <v>18</v>
      </c>
      <c r="I29" s="15">
        <f t="shared" si="0"/>
        <v>5.373134328358209</v>
      </c>
      <c r="J29" s="169">
        <v>18</v>
      </c>
      <c r="K29" s="170"/>
      <c r="L29" s="56"/>
    </row>
    <row r="30" spans="1:12" ht="63.75">
      <c r="A30" s="63"/>
      <c r="B30" s="62">
        <v>19</v>
      </c>
      <c r="C30" s="61">
        <v>9</v>
      </c>
      <c r="D30" s="30" t="s">
        <v>403</v>
      </c>
      <c r="E30" s="30" t="s">
        <v>129</v>
      </c>
      <c r="F30" s="30" t="s">
        <v>154</v>
      </c>
      <c r="G30" s="30" t="s">
        <v>172</v>
      </c>
      <c r="H30" s="71">
        <v>18</v>
      </c>
      <c r="I30" s="15">
        <f t="shared" si="0"/>
        <v>5.373134328358209</v>
      </c>
      <c r="J30" s="169">
        <v>19</v>
      </c>
      <c r="K30" s="170"/>
      <c r="L30" s="56"/>
    </row>
    <row r="31" spans="1:12" ht="51">
      <c r="A31" s="63"/>
      <c r="B31" s="62">
        <v>20</v>
      </c>
      <c r="C31" s="61">
        <v>9</v>
      </c>
      <c r="D31" s="30" t="s">
        <v>402</v>
      </c>
      <c r="E31" s="30" t="s">
        <v>344</v>
      </c>
      <c r="F31" s="30" t="s">
        <v>301</v>
      </c>
      <c r="G31" s="30" t="s">
        <v>319</v>
      </c>
      <c r="H31" s="66">
        <v>17.5</v>
      </c>
      <c r="I31" s="15">
        <f t="shared" si="0"/>
        <v>5.223880597014926</v>
      </c>
      <c r="J31" s="169">
        <v>20</v>
      </c>
      <c r="K31" s="170"/>
      <c r="L31" s="56"/>
    </row>
    <row r="32" spans="1:12" ht="51">
      <c r="A32" s="63"/>
      <c r="B32" s="62">
        <v>21</v>
      </c>
      <c r="C32" s="61">
        <v>9</v>
      </c>
      <c r="D32" s="30" t="s">
        <v>401</v>
      </c>
      <c r="E32" s="30" t="s">
        <v>400</v>
      </c>
      <c r="F32" s="30" t="s">
        <v>134</v>
      </c>
      <c r="G32" s="30" t="s">
        <v>91</v>
      </c>
      <c r="H32" s="66">
        <v>17</v>
      </c>
      <c r="I32" s="15">
        <f t="shared" si="0"/>
        <v>5.074626865671642</v>
      </c>
      <c r="J32" s="169">
        <v>21</v>
      </c>
      <c r="K32" s="170"/>
      <c r="L32" s="56"/>
    </row>
    <row r="33" spans="1:12" ht="51">
      <c r="A33" s="63"/>
      <c r="B33" s="62">
        <v>22</v>
      </c>
      <c r="C33" s="61">
        <v>9</v>
      </c>
      <c r="D33" s="30" t="s">
        <v>399</v>
      </c>
      <c r="E33" s="30" t="s">
        <v>124</v>
      </c>
      <c r="F33" s="30" t="s">
        <v>162</v>
      </c>
      <c r="G33" s="30" t="s">
        <v>94</v>
      </c>
      <c r="H33" s="66">
        <v>16.5</v>
      </c>
      <c r="I33" s="15">
        <f t="shared" si="0"/>
        <v>4.925373134328358</v>
      </c>
      <c r="J33" s="169">
        <v>22</v>
      </c>
      <c r="K33" s="170"/>
      <c r="L33" s="56"/>
    </row>
    <row r="34" spans="1:12" ht="51">
      <c r="A34" s="63"/>
      <c r="B34" s="62">
        <v>23</v>
      </c>
      <c r="C34" s="61">
        <v>9</v>
      </c>
      <c r="D34" s="30" t="s">
        <v>398</v>
      </c>
      <c r="E34" s="30" t="s">
        <v>296</v>
      </c>
      <c r="F34" s="30" t="s">
        <v>122</v>
      </c>
      <c r="G34" s="30" t="s">
        <v>107</v>
      </c>
      <c r="H34" s="66">
        <v>16</v>
      </c>
      <c r="I34" s="15">
        <f t="shared" si="0"/>
        <v>4.776119402985074</v>
      </c>
      <c r="J34" s="169">
        <v>23</v>
      </c>
      <c r="K34" s="170"/>
      <c r="L34" s="56"/>
    </row>
    <row r="35" spans="1:12" ht="63.75">
      <c r="A35" s="63"/>
      <c r="B35" s="62">
        <v>24</v>
      </c>
      <c r="C35" s="61">
        <v>9</v>
      </c>
      <c r="D35" s="30" t="s">
        <v>397</v>
      </c>
      <c r="E35" s="30" t="s">
        <v>348</v>
      </c>
      <c r="F35" s="30" t="s">
        <v>148</v>
      </c>
      <c r="G35" s="30" t="s">
        <v>109</v>
      </c>
      <c r="H35" s="66">
        <v>16</v>
      </c>
      <c r="I35" s="15">
        <f t="shared" si="0"/>
        <v>4.776119402985074</v>
      </c>
      <c r="J35" s="169">
        <v>24</v>
      </c>
      <c r="K35" s="170"/>
      <c r="L35" s="56"/>
    </row>
    <row r="36" spans="1:12" ht="63.75">
      <c r="A36" s="63"/>
      <c r="B36" s="62">
        <v>25</v>
      </c>
      <c r="C36" s="61">
        <v>9</v>
      </c>
      <c r="D36" s="30" t="s">
        <v>396</v>
      </c>
      <c r="E36" s="30" t="s">
        <v>346</v>
      </c>
      <c r="F36" s="30" t="s">
        <v>395</v>
      </c>
      <c r="G36" s="30" t="s">
        <v>195</v>
      </c>
      <c r="H36" s="66">
        <v>14.5</v>
      </c>
      <c r="I36" s="15">
        <f t="shared" si="0"/>
        <v>4.3283582089552235</v>
      </c>
      <c r="J36" s="169">
        <v>25</v>
      </c>
      <c r="K36" s="170"/>
      <c r="L36" s="56"/>
    </row>
    <row r="37" spans="1:12" ht="63.75">
      <c r="A37" s="63"/>
      <c r="B37" s="62">
        <v>26</v>
      </c>
      <c r="C37" s="61">
        <v>9</v>
      </c>
      <c r="D37" s="30" t="s">
        <v>394</v>
      </c>
      <c r="E37" s="30" t="s">
        <v>131</v>
      </c>
      <c r="F37" s="30" t="s">
        <v>393</v>
      </c>
      <c r="G37" s="30" t="s">
        <v>92</v>
      </c>
      <c r="H37" s="66">
        <v>14</v>
      </c>
      <c r="I37" s="15">
        <f t="shared" si="0"/>
        <v>4.17910447761194</v>
      </c>
      <c r="J37" s="169">
        <v>26</v>
      </c>
      <c r="K37" s="170"/>
      <c r="L37" s="56"/>
    </row>
    <row r="38" spans="1:12" ht="63.75">
      <c r="A38" s="63"/>
      <c r="B38" s="62">
        <v>27</v>
      </c>
      <c r="C38" s="61">
        <v>9</v>
      </c>
      <c r="D38" s="30" t="s">
        <v>392</v>
      </c>
      <c r="E38" s="30" t="s">
        <v>131</v>
      </c>
      <c r="F38" s="30" t="s">
        <v>154</v>
      </c>
      <c r="G38" s="30" t="s">
        <v>110</v>
      </c>
      <c r="H38" s="71">
        <v>13.75</v>
      </c>
      <c r="I38" s="15">
        <f t="shared" si="0"/>
        <v>4.104477611940299</v>
      </c>
      <c r="J38" s="169">
        <v>27</v>
      </c>
      <c r="K38" s="170"/>
      <c r="L38" s="56"/>
    </row>
    <row r="39" spans="1:12" ht="63.75">
      <c r="A39" s="63"/>
      <c r="B39" s="62">
        <v>28</v>
      </c>
      <c r="C39" s="61">
        <v>9</v>
      </c>
      <c r="D39" s="30" t="s">
        <v>391</v>
      </c>
      <c r="E39" s="30" t="s">
        <v>378</v>
      </c>
      <c r="F39" s="30" t="s">
        <v>130</v>
      </c>
      <c r="G39" s="30" t="s">
        <v>390</v>
      </c>
      <c r="H39" s="66">
        <v>12.5</v>
      </c>
      <c r="I39" s="15">
        <f t="shared" si="0"/>
        <v>3.7313432835820897</v>
      </c>
      <c r="J39" s="169">
        <v>28</v>
      </c>
      <c r="K39" s="170"/>
      <c r="L39" s="56"/>
    </row>
    <row r="40" spans="1:12" s="67" customFormat="1" ht="38.25">
      <c r="A40" s="63"/>
      <c r="B40" s="62">
        <v>29</v>
      </c>
      <c r="C40" s="70">
        <v>9</v>
      </c>
      <c r="D40" s="30" t="s">
        <v>389</v>
      </c>
      <c r="E40" s="30" t="s">
        <v>388</v>
      </c>
      <c r="F40" s="30" t="s">
        <v>139</v>
      </c>
      <c r="G40" s="30" t="s">
        <v>335</v>
      </c>
      <c r="H40" s="69">
        <v>12</v>
      </c>
      <c r="I40" s="68">
        <f t="shared" si="0"/>
        <v>3.582089552238806</v>
      </c>
      <c r="J40" s="169">
        <v>29</v>
      </c>
      <c r="K40" s="170"/>
      <c r="L40" s="56"/>
    </row>
    <row r="41" spans="1:12" ht="89.25">
      <c r="A41" s="63"/>
      <c r="B41" s="62">
        <v>30</v>
      </c>
      <c r="C41" s="61">
        <v>9</v>
      </c>
      <c r="D41" s="30" t="s">
        <v>387</v>
      </c>
      <c r="E41" s="30" t="s">
        <v>164</v>
      </c>
      <c r="F41" s="30" t="s">
        <v>316</v>
      </c>
      <c r="G41" s="30" t="s">
        <v>106</v>
      </c>
      <c r="H41" s="66">
        <v>12</v>
      </c>
      <c r="I41" s="15">
        <f t="shared" si="0"/>
        <v>3.582089552238806</v>
      </c>
      <c r="J41" s="169">
        <v>30</v>
      </c>
      <c r="K41" s="170"/>
      <c r="L41" s="56"/>
    </row>
    <row r="42" spans="1:12" ht="63.75">
      <c r="A42" s="63"/>
      <c r="B42" s="62">
        <v>31</v>
      </c>
      <c r="C42" s="61">
        <v>9</v>
      </c>
      <c r="D42" s="30" t="s">
        <v>386</v>
      </c>
      <c r="E42" s="30" t="s">
        <v>286</v>
      </c>
      <c r="F42" s="30" t="s">
        <v>134</v>
      </c>
      <c r="G42" s="30" t="s">
        <v>198</v>
      </c>
      <c r="H42" s="66">
        <v>11.75</v>
      </c>
      <c r="I42" s="15">
        <f t="shared" si="0"/>
        <v>3.5074626865671643</v>
      </c>
      <c r="J42" s="169">
        <v>31</v>
      </c>
      <c r="K42" s="170"/>
      <c r="L42" s="56"/>
    </row>
    <row r="43" spans="1:12" ht="105">
      <c r="A43" s="63"/>
      <c r="B43" s="62">
        <v>32</v>
      </c>
      <c r="C43" s="61">
        <v>9</v>
      </c>
      <c r="D43" s="64" t="s">
        <v>385</v>
      </c>
      <c r="E43" s="64" t="s">
        <v>384</v>
      </c>
      <c r="F43" s="64" t="s">
        <v>116</v>
      </c>
      <c r="G43" s="64" t="s">
        <v>98</v>
      </c>
      <c r="H43" s="66">
        <v>11.75</v>
      </c>
      <c r="I43" s="15">
        <f t="shared" si="0"/>
        <v>3.5074626865671643</v>
      </c>
      <c r="J43" s="169">
        <v>32</v>
      </c>
      <c r="K43" s="170"/>
      <c r="L43" s="56"/>
    </row>
    <row r="44" spans="1:12" ht="63.75">
      <c r="A44" s="63"/>
      <c r="B44" s="62">
        <v>33</v>
      </c>
      <c r="C44" s="61">
        <v>9</v>
      </c>
      <c r="D44" s="30" t="s">
        <v>383</v>
      </c>
      <c r="E44" s="30" t="s">
        <v>382</v>
      </c>
      <c r="F44" s="30" t="s">
        <v>162</v>
      </c>
      <c r="G44" s="30" t="s">
        <v>195</v>
      </c>
      <c r="H44" s="66">
        <v>11.75</v>
      </c>
      <c r="I44" s="15">
        <f t="shared" si="0"/>
        <v>3.5074626865671643</v>
      </c>
      <c r="J44" s="169">
        <v>33</v>
      </c>
      <c r="K44" s="170"/>
      <c r="L44" s="56"/>
    </row>
    <row r="45" spans="1:12" ht="63.75">
      <c r="A45" s="63"/>
      <c r="B45" s="62">
        <v>34</v>
      </c>
      <c r="C45" s="61">
        <v>9</v>
      </c>
      <c r="D45" s="30" t="s">
        <v>381</v>
      </c>
      <c r="E45" s="30" t="s">
        <v>127</v>
      </c>
      <c r="F45" s="30" t="s">
        <v>139</v>
      </c>
      <c r="G45" s="30" t="s">
        <v>380</v>
      </c>
      <c r="H45" s="66">
        <v>11.25</v>
      </c>
      <c r="I45" s="15">
        <f t="shared" si="0"/>
        <v>3.3582089552238807</v>
      </c>
      <c r="J45" s="65">
        <v>34</v>
      </c>
      <c r="K45" s="60"/>
      <c r="L45" s="56"/>
    </row>
    <row r="46" spans="1:12" ht="63.75">
      <c r="A46" s="63"/>
      <c r="B46" s="62">
        <v>35</v>
      </c>
      <c r="C46" s="61">
        <v>9</v>
      </c>
      <c r="D46" s="30" t="s">
        <v>379</v>
      </c>
      <c r="E46" s="30" t="s">
        <v>378</v>
      </c>
      <c r="F46" s="30" t="s">
        <v>119</v>
      </c>
      <c r="G46" s="30" t="s">
        <v>100</v>
      </c>
      <c r="H46" s="66">
        <v>11</v>
      </c>
      <c r="I46" s="15">
        <f t="shared" si="0"/>
        <v>3.283582089552239</v>
      </c>
      <c r="J46" s="169">
        <v>35</v>
      </c>
      <c r="K46" s="170"/>
      <c r="L46" s="56"/>
    </row>
    <row r="47" spans="1:12" ht="51">
      <c r="A47" s="63"/>
      <c r="B47" s="62">
        <v>36</v>
      </c>
      <c r="C47" s="61">
        <v>9</v>
      </c>
      <c r="D47" s="30" t="s">
        <v>377</v>
      </c>
      <c r="E47" s="30" t="s">
        <v>344</v>
      </c>
      <c r="F47" s="30" t="s">
        <v>376</v>
      </c>
      <c r="G47" s="30" t="s">
        <v>232</v>
      </c>
      <c r="H47" s="66">
        <v>11</v>
      </c>
      <c r="I47" s="15">
        <f t="shared" si="0"/>
        <v>3.283582089552239</v>
      </c>
      <c r="J47" s="169">
        <v>36</v>
      </c>
      <c r="K47" s="170"/>
      <c r="L47" s="56"/>
    </row>
    <row r="48" spans="1:12" ht="51">
      <c r="A48" s="63"/>
      <c r="B48" s="62">
        <v>37</v>
      </c>
      <c r="C48" s="61">
        <v>9</v>
      </c>
      <c r="D48" s="30" t="s">
        <v>375</v>
      </c>
      <c r="E48" s="30" t="s">
        <v>129</v>
      </c>
      <c r="F48" s="30" t="s">
        <v>122</v>
      </c>
      <c r="G48" s="30" t="s">
        <v>91</v>
      </c>
      <c r="H48" s="66">
        <v>10.75</v>
      </c>
      <c r="I48" s="15">
        <f t="shared" si="0"/>
        <v>3.208955223880597</v>
      </c>
      <c r="J48" s="169">
        <v>37</v>
      </c>
      <c r="K48" s="170"/>
      <c r="L48" s="56"/>
    </row>
    <row r="49" spans="1:12" ht="76.5">
      <c r="A49" s="63"/>
      <c r="B49" s="62">
        <v>38</v>
      </c>
      <c r="C49" s="61">
        <v>9</v>
      </c>
      <c r="D49" s="30" t="s">
        <v>374</v>
      </c>
      <c r="E49" s="30" t="s">
        <v>373</v>
      </c>
      <c r="F49" s="30" t="s">
        <v>292</v>
      </c>
      <c r="G49" s="30" t="s">
        <v>332</v>
      </c>
      <c r="H49" s="66">
        <v>10.75</v>
      </c>
      <c r="I49" s="15">
        <f t="shared" si="0"/>
        <v>3.208955223880597</v>
      </c>
      <c r="J49" s="65">
        <v>38</v>
      </c>
      <c r="K49" s="60"/>
      <c r="L49" s="56"/>
    </row>
    <row r="50" spans="1:12" ht="105">
      <c r="A50" s="63"/>
      <c r="B50" s="62">
        <v>39</v>
      </c>
      <c r="C50" s="61">
        <v>9</v>
      </c>
      <c r="D50" s="64" t="s">
        <v>372</v>
      </c>
      <c r="E50" s="64" t="s">
        <v>344</v>
      </c>
      <c r="F50" s="64" t="s">
        <v>136</v>
      </c>
      <c r="G50" s="64" t="s">
        <v>98</v>
      </c>
      <c r="H50" s="16">
        <v>9</v>
      </c>
      <c r="I50" s="15">
        <f t="shared" si="0"/>
        <v>2.6865671641791047</v>
      </c>
      <c r="J50" s="169">
        <v>39</v>
      </c>
      <c r="K50" s="170"/>
      <c r="L50" s="56"/>
    </row>
    <row r="51" spans="1:12" ht="63.75">
      <c r="A51" s="63"/>
      <c r="B51" s="62">
        <v>40</v>
      </c>
      <c r="C51" s="61">
        <v>9</v>
      </c>
      <c r="D51" s="30" t="s">
        <v>371</v>
      </c>
      <c r="E51" s="30" t="s">
        <v>129</v>
      </c>
      <c r="F51" s="30" t="s">
        <v>134</v>
      </c>
      <c r="G51" s="30" t="s">
        <v>108</v>
      </c>
      <c r="H51" s="16">
        <v>7.5</v>
      </c>
      <c r="I51" s="15">
        <f t="shared" si="0"/>
        <v>2.2388059701492535</v>
      </c>
      <c r="J51" s="169">
        <v>40</v>
      </c>
      <c r="K51" s="170"/>
      <c r="L51" s="56"/>
    </row>
    <row r="52" spans="2:12" ht="63.75">
      <c r="B52" s="62">
        <v>41</v>
      </c>
      <c r="C52" s="61">
        <v>9</v>
      </c>
      <c r="D52" s="30" t="s">
        <v>370</v>
      </c>
      <c r="E52" s="30" t="s">
        <v>369</v>
      </c>
      <c r="F52" s="30" t="s">
        <v>139</v>
      </c>
      <c r="G52" s="30" t="s">
        <v>110</v>
      </c>
      <c r="H52" s="16">
        <v>6.5</v>
      </c>
      <c r="I52" s="15">
        <f t="shared" si="0"/>
        <v>1.9402985074626866</v>
      </c>
      <c r="J52" s="169">
        <v>41</v>
      </c>
      <c r="K52" s="170"/>
      <c r="L52" s="56"/>
    </row>
    <row r="53" ht="12.75">
      <c r="H53" s="58">
        <f>SUM(H12:H52)</f>
        <v>729.25</v>
      </c>
    </row>
    <row r="54" spans="2:7" ht="12.75">
      <c r="B54" s="177"/>
      <c r="C54" s="178"/>
      <c r="D54" s="178"/>
      <c r="E54" s="178"/>
      <c r="F54" s="178"/>
      <c r="G54" s="59" t="s">
        <v>368</v>
      </c>
    </row>
    <row r="55" spans="2:7" ht="12.75">
      <c r="B55" s="178"/>
      <c r="C55" s="178"/>
      <c r="D55" s="178"/>
      <c r="E55" s="178"/>
      <c r="F55" s="178"/>
      <c r="G55" s="59"/>
    </row>
    <row r="56" spans="2:7" ht="12.75">
      <c r="B56" s="178"/>
      <c r="C56" s="178"/>
      <c r="D56" s="178"/>
      <c r="E56" s="178"/>
      <c r="F56" s="178"/>
      <c r="G56" s="59" t="s">
        <v>367</v>
      </c>
    </row>
    <row r="57" spans="2:7" ht="18.75" customHeight="1">
      <c r="B57" s="178"/>
      <c r="C57" s="178"/>
      <c r="D57" s="178"/>
      <c r="E57" s="178"/>
      <c r="F57" s="178"/>
      <c r="G57" s="59" t="s">
        <v>366</v>
      </c>
    </row>
    <row r="58" spans="2:7" ht="18.75" customHeight="1">
      <c r="B58" s="178"/>
      <c r="C58" s="178"/>
      <c r="D58" s="178"/>
      <c r="E58" s="178"/>
      <c r="F58" s="178"/>
      <c r="G58" s="59" t="s">
        <v>365</v>
      </c>
    </row>
    <row r="59" spans="2:7" ht="18.75" customHeight="1">
      <c r="B59" s="178"/>
      <c r="C59" s="178"/>
      <c r="D59" s="178"/>
      <c r="E59" s="178"/>
      <c r="F59" s="178"/>
      <c r="G59" s="59" t="s">
        <v>364</v>
      </c>
    </row>
    <row r="60" spans="2:7" ht="18.75" customHeight="1">
      <c r="B60" s="178"/>
      <c r="C60" s="178"/>
      <c r="D60" s="178"/>
      <c r="E60" s="178"/>
      <c r="F60" s="178"/>
      <c r="G60" s="59" t="s">
        <v>363</v>
      </c>
    </row>
    <row r="61" spans="2:7" ht="18.75">
      <c r="B61" s="2"/>
      <c r="G61" s="59" t="s">
        <v>362</v>
      </c>
    </row>
    <row r="62" ht="12.75">
      <c r="G62" s="59" t="s">
        <v>361</v>
      </c>
    </row>
    <row r="63" ht="12.75">
      <c r="G63" s="59" t="s">
        <v>360</v>
      </c>
    </row>
    <row r="64" ht="12.75">
      <c r="G64" s="59" t="s">
        <v>359</v>
      </c>
    </row>
    <row r="65" ht="12.75">
      <c r="G65" s="59" t="s">
        <v>358</v>
      </c>
    </row>
    <row r="66" ht="12.75">
      <c r="G66" s="59" t="s">
        <v>357</v>
      </c>
    </row>
    <row r="67" ht="12.75">
      <c r="G67" s="59" t="s">
        <v>356</v>
      </c>
    </row>
    <row r="68" ht="12.75">
      <c r="G68" s="59" t="s">
        <v>355</v>
      </c>
    </row>
  </sheetData>
  <sheetProtection/>
  <mergeCells count="56">
    <mergeCell ref="B54:F60"/>
    <mergeCell ref="J10:L10"/>
    <mergeCell ref="B10:B11"/>
    <mergeCell ref="I10:I11"/>
    <mergeCell ref="F6:L6"/>
    <mergeCell ref="F7:L7"/>
    <mergeCell ref="F9:L9"/>
    <mergeCell ref="C10:G10"/>
    <mergeCell ref="H10:H11"/>
    <mergeCell ref="J11:K11"/>
    <mergeCell ref="A1:L1"/>
    <mergeCell ref="A2:L2"/>
    <mergeCell ref="B3:D3"/>
    <mergeCell ref="B5:D5"/>
    <mergeCell ref="F3:L3"/>
    <mergeCell ref="F4:L4"/>
    <mergeCell ref="F5:L5"/>
    <mergeCell ref="B4:E4"/>
    <mergeCell ref="J12:K12"/>
    <mergeCell ref="J13:K13"/>
    <mergeCell ref="J17:K17"/>
    <mergeCell ref="J18:K18"/>
    <mergeCell ref="J19:K19"/>
    <mergeCell ref="J20:K20"/>
    <mergeCell ref="J14:K14"/>
    <mergeCell ref="J15:K15"/>
    <mergeCell ref="J24:K24"/>
    <mergeCell ref="J25:K25"/>
    <mergeCell ref="J26:K26"/>
    <mergeCell ref="J27:K27"/>
    <mergeCell ref="J21:K21"/>
    <mergeCell ref="J22:K22"/>
    <mergeCell ref="J23:K23"/>
    <mergeCell ref="J32:K32"/>
    <mergeCell ref="J33:K33"/>
    <mergeCell ref="J34:K34"/>
    <mergeCell ref="J28:K28"/>
    <mergeCell ref="J29:K29"/>
    <mergeCell ref="J30:K30"/>
    <mergeCell ref="J31:K31"/>
    <mergeCell ref="J39:K39"/>
    <mergeCell ref="J40:K40"/>
    <mergeCell ref="J41:K41"/>
    <mergeCell ref="J42:K42"/>
    <mergeCell ref="J35:K35"/>
    <mergeCell ref="J36:K36"/>
    <mergeCell ref="J37:K37"/>
    <mergeCell ref="J38:K38"/>
    <mergeCell ref="J51:K51"/>
    <mergeCell ref="J52:K52"/>
    <mergeCell ref="J46:K46"/>
    <mergeCell ref="J47:K47"/>
    <mergeCell ref="J48:K48"/>
    <mergeCell ref="J43:K43"/>
    <mergeCell ref="J44:K44"/>
    <mergeCell ref="J50:K50"/>
  </mergeCells>
  <dataValidations count="1">
    <dataValidation allowBlank="1" showInputMessage="1" showErrorMessage="1" sqref="D11:G11 C11:C52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C6" sqref="C1:C16384"/>
    </sheetView>
  </sheetViews>
  <sheetFormatPr defaultColWidth="9.00390625" defaultRowHeight="12.75"/>
  <cols>
    <col min="2" max="2" width="9.25390625" style="0" bestFit="1" customWidth="1"/>
    <col min="3" max="3" width="11.625" style="58" customWidth="1"/>
    <col min="4" max="4" width="12.75390625" style="0" customWidth="1"/>
    <col min="5" max="5" width="11.875" style="0" customWidth="1"/>
    <col min="6" max="6" width="14.125" style="0" customWidth="1"/>
    <col min="7" max="7" width="27.375" style="0" customWidth="1"/>
    <col min="8" max="8" width="9.25390625" style="58" bestFit="1" customWidth="1"/>
    <col min="9" max="9" width="11.75390625" style="58" customWidth="1"/>
    <col min="10" max="10" width="7.00390625" style="58" customWidth="1"/>
    <col min="11" max="11" width="9.125" style="0" hidden="1" customWidth="1"/>
    <col min="12" max="12" width="11.00390625" style="0" customWidth="1"/>
  </cols>
  <sheetData>
    <row r="1" spans="1:12" ht="12.75">
      <c r="A1" s="175" t="s">
        <v>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12.75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2.75">
      <c r="A3" s="63"/>
      <c r="B3" s="148" t="s">
        <v>16</v>
      </c>
      <c r="C3" s="148"/>
      <c r="D3" s="148"/>
      <c r="E3" s="33"/>
      <c r="F3" s="176"/>
      <c r="G3" s="176"/>
      <c r="H3" s="176"/>
      <c r="I3" s="176"/>
      <c r="J3" s="176"/>
      <c r="K3" s="176"/>
      <c r="L3" s="176"/>
    </row>
    <row r="4" spans="1:12" ht="12.75">
      <c r="A4" s="63"/>
      <c r="B4" s="148" t="s">
        <v>14</v>
      </c>
      <c r="C4" s="148"/>
      <c r="D4" s="148"/>
      <c r="E4" s="148"/>
      <c r="F4" s="176"/>
      <c r="G4" s="176"/>
      <c r="H4" s="176"/>
      <c r="I4" s="176"/>
      <c r="J4" s="176"/>
      <c r="K4" s="176"/>
      <c r="L4" s="176"/>
    </row>
    <row r="5" spans="1:12" ht="12.75">
      <c r="A5" s="88"/>
      <c r="B5" s="148" t="s">
        <v>15</v>
      </c>
      <c r="C5" s="148"/>
      <c r="D5" s="148"/>
      <c r="E5" s="33"/>
      <c r="F5" s="176"/>
      <c r="G5" s="176"/>
      <c r="H5" s="176"/>
      <c r="I5" s="176"/>
      <c r="J5" s="176"/>
      <c r="K5" s="176"/>
      <c r="L5" s="176"/>
    </row>
    <row r="6" spans="1:12" ht="12.75">
      <c r="A6" s="87"/>
      <c r="B6" s="82" t="s">
        <v>10</v>
      </c>
      <c r="C6" s="89"/>
      <c r="D6" s="82">
        <v>9</v>
      </c>
      <c r="E6" s="82"/>
      <c r="F6" s="181"/>
      <c r="G6" s="181"/>
      <c r="H6" s="181"/>
      <c r="I6" s="181"/>
      <c r="J6" s="181"/>
      <c r="K6" s="181"/>
      <c r="L6" s="181"/>
    </row>
    <row r="7" spans="1:12" ht="12.75">
      <c r="A7" s="63"/>
      <c r="B7" s="86" t="s">
        <v>17</v>
      </c>
      <c r="C7" s="99"/>
      <c r="D7" s="82"/>
      <c r="E7" s="76"/>
      <c r="F7" s="182"/>
      <c r="G7" s="182"/>
      <c r="H7" s="182"/>
      <c r="I7" s="182"/>
      <c r="J7" s="182"/>
      <c r="K7" s="182"/>
      <c r="L7" s="182"/>
    </row>
    <row r="8" spans="1:12" ht="12.75">
      <c r="A8" s="63"/>
      <c r="B8" s="85" t="s">
        <v>7</v>
      </c>
      <c r="C8" s="98"/>
      <c r="D8" s="85">
        <v>67</v>
      </c>
      <c r="E8" s="76"/>
      <c r="F8" s="83"/>
      <c r="G8" s="83"/>
      <c r="H8" s="84"/>
      <c r="I8" s="84"/>
      <c r="J8" s="84"/>
      <c r="K8" s="83"/>
      <c r="L8" s="83"/>
    </row>
    <row r="9" spans="1:12" ht="12.75">
      <c r="A9" s="63"/>
      <c r="B9" s="82"/>
      <c r="C9" s="89"/>
      <c r="D9" s="82"/>
      <c r="E9" s="76"/>
      <c r="F9" s="183"/>
      <c r="G9" s="183"/>
      <c r="H9" s="183"/>
      <c r="I9" s="183"/>
      <c r="J9" s="183"/>
      <c r="K9" s="183"/>
      <c r="L9" s="183"/>
    </row>
    <row r="10" spans="1:12" ht="12.75">
      <c r="A10" s="63"/>
      <c r="B10" s="179" t="s">
        <v>0</v>
      </c>
      <c r="C10" s="184"/>
      <c r="D10" s="184"/>
      <c r="E10" s="184"/>
      <c r="F10" s="184"/>
      <c r="G10" s="185"/>
      <c r="H10" s="140" t="s">
        <v>433</v>
      </c>
      <c r="I10" s="140" t="s">
        <v>8</v>
      </c>
      <c r="J10" s="132" t="s">
        <v>2</v>
      </c>
      <c r="K10" s="139"/>
      <c r="L10" s="133"/>
    </row>
    <row r="11" spans="1:12" ht="48">
      <c r="A11" s="63"/>
      <c r="B11" s="180"/>
      <c r="C11" s="16" t="s">
        <v>1</v>
      </c>
      <c r="D11" s="61" t="s">
        <v>3</v>
      </c>
      <c r="E11" s="61" t="s">
        <v>4</v>
      </c>
      <c r="F11" s="61" t="s">
        <v>5</v>
      </c>
      <c r="G11" s="61" t="s">
        <v>12</v>
      </c>
      <c r="H11" s="141"/>
      <c r="I11" s="141"/>
      <c r="J11" s="186" t="s">
        <v>6</v>
      </c>
      <c r="K11" s="185"/>
      <c r="L11" s="61" t="s">
        <v>9</v>
      </c>
    </row>
    <row r="12" spans="1:12" ht="51">
      <c r="A12" s="63"/>
      <c r="B12" s="74">
        <v>1</v>
      </c>
      <c r="C12" s="96">
        <v>9</v>
      </c>
      <c r="D12" s="91" t="s">
        <v>253</v>
      </c>
      <c r="E12" s="91" t="s">
        <v>514</v>
      </c>
      <c r="F12" s="91" t="s">
        <v>30</v>
      </c>
      <c r="G12" s="30" t="s">
        <v>428</v>
      </c>
      <c r="H12" s="31">
        <v>38</v>
      </c>
      <c r="I12" s="31">
        <f aca="true" t="shared" si="0" ref="I12:I43">(20*H12/67)</f>
        <v>11.343283582089553</v>
      </c>
      <c r="J12" s="187">
        <v>1</v>
      </c>
      <c r="K12" s="188"/>
      <c r="L12" s="16" t="s">
        <v>191</v>
      </c>
    </row>
    <row r="13" spans="1:12" ht="63.75">
      <c r="A13" s="63"/>
      <c r="B13" s="74">
        <v>2</v>
      </c>
      <c r="C13" s="96">
        <v>9</v>
      </c>
      <c r="D13" s="30" t="s">
        <v>513</v>
      </c>
      <c r="E13" s="30" t="s">
        <v>512</v>
      </c>
      <c r="F13" s="30" t="s">
        <v>83</v>
      </c>
      <c r="G13" s="30" t="s">
        <v>101</v>
      </c>
      <c r="H13" s="31">
        <v>36.75</v>
      </c>
      <c r="I13" s="31">
        <f t="shared" si="0"/>
        <v>10.970149253731343</v>
      </c>
      <c r="J13" s="187">
        <v>2</v>
      </c>
      <c r="K13" s="188"/>
      <c r="L13" s="16" t="s">
        <v>192</v>
      </c>
    </row>
    <row r="14" spans="1:12" ht="51">
      <c r="A14" s="63"/>
      <c r="B14" s="74">
        <v>3</v>
      </c>
      <c r="C14" s="96">
        <v>9</v>
      </c>
      <c r="D14" s="91" t="s">
        <v>511</v>
      </c>
      <c r="E14" s="91" t="s">
        <v>246</v>
      </c>
      <c r="F14" s="91" t="s">
        <v>30</v>
      </c>
      <c r="G14" s="30" t="s">
        <v>91</v>
      </c>
      <c r="H14" s="31">
        <v>33.25</v>
      </c>
      <c r="I14" s="31">
        <f t="shared" si="0"/>
        <v>9.925373134328359</v>
      </c>
      <c r="J14" s="187">
        <v>3</v>
      </c>
      <c r="K14" s="188"/>
      <c r="L14" s="16" t="s">
        <v>192</v>
      </c>
    </row>
    <row r="15" spans="1:12" ht="63.75">
      <c r="A15" s="63"/>
      <c r="B15" s="74">
        <v>4</v>
      </c>
      <c r="C15" s="96">
        <v>9</v>
      </c>
      <c r="D15" s="91" t="s">
        <v>510</v>
      </c>
      <c r="E15" s="91" t="s">
        <v>32</v>
      </c>
      <c r="F15" s="91" t="s">
        <v>245</v>
      </c>
      <c r="G15" s="30" t="s">
        <v>105</v>
      </c>
      <c r="H15" s="31">
        <v>26.25</v>
      </c>
      <c r="I15" s="31">
        <f t="shared" si="0"/>
        <v>7.835820895522388</v>
      </c>
      <c r="J15" s="187">
        <v>4</v>
      </c>
      <c r="K15" s="188"/>
      <c r="L15" s="16" t="s">
        <v>192</v>
      </c>
    </row>
    <row r="16" spans="1:12" ht="51">
      <c r="A16" s="63"/>
      <c r="B16" s="74">
        <v>5</v>
      </c>
      <c r="C16" s="96">
        <v>9</v>
      </c>
      <c r="D16" s="91" t="s">
        <v>509</v>
      </c>
      <c r="E16" s="91" t="s">
        <v>508</v>
      </c>
      <c r="F16" s="91" t="s">
        <v>69</v>
      </c>
      <c r="G16" s="30" t="s">
        <v>99</v>
      </c>
      <c r="H16" s="31">
        <v>26.25</v>
      </c>
      <c r="I16" s="31">
        <f t="shared" si="0"/>
        <v>7.835820895522388</v>
      </c>
      <c r="J16" s="187">
        <v>5</v>
      </c>
      <c r="K16" s="188"/>
      <c r="L16" s="16" t="s">
        <v>192</v>
      </c>
    </row>
    <row r="17" spans="1:12" ht="63.75">
      <c r="A17" s="63"/>
      <c r="B17" s="74">
        <v>6</v>
      </c>
      <c r="C17" s="96">
        <v>9</v>
      </c>
      <c r="D17" s="91" t="s">
        <v>507</v>
      </c>
      <c r="E17" s="91" t="s">
        <v>506</v>
      </c>
      <c r="F17" s="91" t="s">
        <v>27</v>
      </c>
      <c r="G17" s="30" t="s">
        <v>380</v>
      </c>
      <c r="H17" s="31">
        <v>26</v>
      </c>
      <c r="I17" s="31">
        <f t="shared" si="0"/>
        <v>7.7611940298507465</v>
      </c>
      <c r="J17" s="187">
        <v>6</v>
      </c>
      <c r="K17" s="188"/>
      <c r="L17" s="61"/>
    </row>
    <row r="18" spans="1:12" ht="63.75">
      <c r="A18" s="63"/>
      <c r="B18" s="74">
        <v>7</v>
      </c>
      <c r="C18" s="96">
        <v>9</v>
      </c>
      <c r="D18" s="91" t="s">
        <v>505</v>
      </c>
      <c r="E18" s="91" t="s">
        <v>278</v>
      </c>
      <c r="F18" s="91" t="s">
        <v>504</v>
      </c>
      <c r="G18" s="30" t="s">
        <v>105</v>
      </c>
      <c r="H18" s="31">
        <v>25.25</v>
      </c>
      <c r="I18" s="31">
        <f t="shared" si="0"/>
        <v>7.537313432835821</v>
      </c>
      <c r="J18" s="187">
        <v>7</v>
      </c>
      <c r="K18" s="188"/>
      <c r="L18" s="61"/>
    </row>
    <row r="19" spans="1:12" ht="51">
      <c r="A19" s="63"/>
      <c r="B19" s="74">
        <v>8</v>
      </c>
      <c r="C19" s="96">
        <v>9</v>
      </c>
      <c r="D19" s="91" t="s">
        <v>503</v>
      </c>
      <c r="E19" s="91" t="s">
        <v>220</v>
      </c>
      <c r="F19" s="91" t="s">
        <v>45</v>
      </c>
      <c r="G19" s="30" t="s">
        <v>94</v>
      </c>
      <c r="H19" s="31">
        <v>25</v>
      </c>
      <c r="I19" s="31">
        <f t="shared" si="0"/>
        <v>7.462686567164179</v>
      </c>
      <c r="J19" s="187">
        <v>8</v>
      </c>
      <c r="K19" s="188"/>
      <c r="L19" s="61"/>
    </row>
    <row r="20" spans="1:12" ht="63.75">
      <c r="A20" s="63"/>
      <c r="B20" s="74">
        <v>9</v>
      </c>
      <c r="C20" s="96">
        <v>9</v>
      </c>
      <c r="D20" s="91" t="s">
        <v>502</v>
      </c>
      <c r="E20" s="91" t="s">
        <v>66</v>
      </c>
      <c r="F20" s="91" t="s">
        <v>23</v>
      </c>
      <c r="G20" s="30" t="s">
        <v>454</v>
      </c>
      <c r="H20" s="31">
        <v>24</v>
      </c>
      <c r="I20" s="31">
        <f t="shared" si="0"/>
        <v>7.164179104477612</v>
      </c>
      <c r="J20" s="187">
        <v>9</v>
      </c>
      <c r="K20" s="188"/>
      <c r="L20" s="61"/>
    </row>
    <row r="21" spans="1:12" ht="51">
      <c r="A21" s="63"/>
      <c r="B21" s="74">
        <v>10</v>
      </c>
      <c r="C21" s="96">
        <v>9</v>
      </c>
      <c r="D21" s="91" t="s">
        <v>501</v>
      </c>
      <c r="E21" s="91" t="s">
        <v>500</v>
      </c>
      <c r="F21" s="91" t="s">
        <v>23</v>
      </c>
      <c r="G21" s="30" t="s">
        <v>93</v>
      </c>
      <c r="H21" s="31">
        <v>23.75</v>
      </c>
      <c r="I21" s="31">
        <f t="shared" si="0"/>
        <v>7.08955223880597</v>
      </c>
      <c r="J21" s="187">
        <v>10</v>
      </c>
      <c r="K21" s="188"/>
      <c r="L21" s="61"/>
    </row>
    <row r="22" spans="1:12" ht="51">
      <c r="A22" s="63"/>
      <c r="B22" s="74">
        <v>11</v>
      </c>
      <c r="C22" s="96">
        <v>9</v>
      </c>
      <c r="D22" s="91" t="s">
        <v>499</v>
      </c>
      <c r="E22" s="91" t="s">
        <v>66</v>
      </c>
      <c r="F22" s="91" t="s">
        <v>83</v>
      </c>
      <c r="G22" s="30" t="s">
        <v>99</v>
      </c>
      <c r="H22" s="31">
        <v>23.75</v>
      </c>
      <c r="I22" s="31">
        <f t="shared" si="0"/>
        <v>7.08955223880597</v>
      </c>
      <c r="J22" s="187">
        <v>11</v>
      </c>
      <c r="K22" s="188"/>
      <c r="L22" s="61"/>
    </row>
    <row r="23" spans="1:12" ht="51">
      <c r="A23" s="63"/>
      <c r="B23" s="74">
        <v>12</v>
      </c>
      <c r="C23" s="96">
        <v>9</v>
      </c>
      <c r="D23" s="91" t="s">
        <v>498</v>
      </c>
      <c r="E23" s="91" t="s">
        <v>22</v>
      </c>
      <c r="F23" s="91" t="s">
        <v>69</v>
      </c>
      <c r="G23" s="30" t="s">
        <v>91</v>
      </c>
      <c r="H23" s="31">
        <v>23</v>
      </c>
      <c r="I23" s="31">
        <f t="shared" si="0"/>
        <v>6.865671641791045</v>
      </c>
      <c r="J23" s="187">
        <v>12</v>
      </c>
      <c r="K23" s="188"/>
      <c r="L23" s="61"/>
    </row>
    <row r="24" spans="1:12" ht="63.75">
      <c r="A24" s="63"/>
      <c r="B24" s="74">
        <v>13</v>
      </c>
      <c r="C24" s="96">
        <v>9</v>
      </c>
      <c r="D24" s="91" t="s">
        <v>497</v>
      </c>
      <c r="E24" s="91" t="s">
        <v>48</v>
      </c>
      <c r="F24" s="91" t="s">
        <v>69</v>
      </c>
      <c r="G24" s="30" t="s">
        <v>103</v>
      </c>
      <c r="H24" s="31">
        <v>22.75</v>
      </c>
      <c r="I24" s="31">
        <f t="shared" si="0"/>
        <v>6.791044776119403</v>
      </c>
      <c r="J24" s="187">
        <v>13</v>
      </c>
      <c r="K24" s="188"/>
      <c r="L24" s="61"/>
    </row>
    <row r="25" spans="1:12" ht="63.75">
      <c r="A25" s="63"/>
      <c r="B25" s="74">
        <v>14</v>
      </c>
      <c r="C25" s="96">
        <v>9</v>
      </c>
      <c r="D25" s="30" t="s">
        <v>496</v>
      </c>
      <c r="E25" s="30" t="s">
        <v>76</v>
      </c>
      <c r="F25" s="30" t="s">
        <v>23</v>
      </c>
      <c r="G25" s="30" t="s">
        <v>195</v>
      </c>
      <c r="H25" s="97">
        <v>22.25</v>
      </c>
      <c r="I25" s="31">
        <f t="shared" si="0"/>
        <v>6.641791044776119</v>
      </c>
      <c r="J25" s="187">
        <v>14</v>
      </c>
      <c r="K25" s="188"/>
      <c r="L25" s="61"/>
    </row>
    <row r="26" spans="1:12" ht="89.25">
      <c r="A26" s="63"/>
      <c r="B26" s="74">
        <v>15</v>
      </c>
      <c r="C26" s="96">
        <v>9</v>
      </c>
      <c r="D26" s="91" t="s">
        <v>495</v>
      </c>
      <c r="E26" s="91" t="s">
        <v>55</v>
      </c>
      <c r="F26" s="91" t="s">
        <v>208</v>
      </c>
      <c r="G26" s="30" t="s">
        <v>411</v>
      </c>
      <c r="H26" s="31">
        <v>21</v>
      </c>
      <c r="I26" s="31">
        <f t="shared" si="0"/>
        <v>6.268656716417911</v>
      </c>
      <c r="J26" s="187">
        <v>15</v>
      </c>
      <c r="K26" s="188"/>
      <c r="L26" s="61"/>
    </row>
    <row r="27" spans="1:12" s="67" customFormat="1" ht="51">
      <c r="A27" s="63"/>
      <c r="B27" s="74">
        <v>16</v>
      </c>
      <c r="C27" s="96">
        <v>9</v>
      </c>
      <c r="D27" s="91" t="s">
        <v>494</v>
      </c>
      <c r="E27" s="91" t="s">
        <v>60</v>
      </c>
      <c r="F27" s="91" t="s">
        <v>23</v>
      </c>
      <c r="G27" s="30" t="s">
        <v>102</v>
      </c>
      <c r="H27" s="31">
        <v>20.25</v>
      </c>
      <c r="I27" s="31">
        <f t="shared" si="0"/>
        <v>6.044776119402985</v>
      </c>
      <c r="J27" s="187">
        <v>16</v>
      </c>
      <c r="K27" s="188"/>
      <c r="L27" s="61"/>
    </row>
    <row r="28" spans="1:12" ht="63.75">
      <c r="A28" s="63"/>
      <c r="B28" s="74">
        <v>17</v>
      </c>
      <c r="C28" s="96">
        <v>9</v>
      </c>
      <c r="D28" s="91" t="s">
        <v>493</v>
      </c>
      <c r="E28" s="91" t="s">
        <v>203</v>
      </c>
      <c r="F28" s="91" t="s">
        <v>30</v>
      </c>
      <c r="G28" s="30" t="s">
        <v>109</v>
      </c>
      <c r="H28" s="31">
        <v>19.5</v>
      </c>
      <c r="I28" s="31">
        <f t="shared" si="0"/>
        <v>5.82089552238806</v>
      </c>
      <c r="J28" s="187">
        <v>17</v>
      </c>
      <c r="K28" s="188"/>
      <c r="L28" s="61"/>
    </row>
    <row r="29" spans="1:12" ht="63.75">
      <c r="A29" s="63"/>
      <c r="B29" s="74">
        <v>18</v>
      </c>
      <c r="C29" s="96">
        <v>9</v>
      </c>
      <c r="D29" s="30" t="s">
        <v>492</v>
      </c>
      <c r="E29" s="30" t="s">
        <v>491</v>
      </c>
      <c r="F29" s="30" t="s">
        <v>490</v>
      </c>
      <c r="G29" s="30" t="s">
        <v>195</v>
      </c>
      <c r="H29" s="31">
        <v>18.75</v>
      </c>
      <c r="I29" s="31">
        <f t="shared" si="0"/>
        <v>5.597014925373134</v>
      </c>
      <c r="J29" s="187">
        <v>18</v>
      </c>
      <c r="K29" s="188"/>
      <c r="L29" s="61"/>
    </row>
    <row r="30" spans="1:12" ht="51">
      <c r="A30" s="63"/>
      <c r="B30" s="74">
        <v>19</v>
      </c>
      <c r="C30" s="96">
        <v>9</v>
      </c>
      <c r="D30" s="91" t="s">
        <v>489</v>
      </c>
      <c r="E30" s="91" t="s">
        <v>484</v>
      </c>
      <c r="F30" s="91" t="s">
        <v>45</v>
      </c>
      <c r="G30" s="30" t="s">
        <v>91</v>
      </c>
      <c r="H30" s="31">
        <v>18.5</v>
      </c>
      <c r="I30" s="31">
        <f t="shared" si="0"/>
        <v>5.522388059701493</v>
      </c>
      <c r="J30" s="187">
        <v>19</v>
      </c>
      <c r="K30" s="188"/>
      <c r="L30" s="61"/>
    </row>
    <row r="31" spans="1:12" ht="63.75">
      <c r="A31" s="63"/>
      <c r="B31" s="74">
        <v>20</v>
      </c>
      <c r="C31" s="96">
        <v>9</v>
      </c>
      <c r="D31" s="91" t="s">
        <v>488</v>
      </c>
      <c r="E31" s="91" t="s">
        <v>487</v>
      </c>
      <c r="F31" s="91" t="s">
        <v>27</v>
      </c>
      <c r="G31" s="30" t="s">
        <v>103</v>
      </c>
      <c r="H31" s="31">
        <v>18.5</v>
      </c>
      <c r="I31" s="31">
        <f t="shared" si="0"/>
        <v>5.522388059701493</v>
      </c>
      <c r="J31" s="187">
        <v>20</v>
      </c>
      <c r="K31" s="188"/>
      <c r="L31" s="61"/>
    </row>
    <row r="32" spans="1:12" ht="51">
      <c r="A32" s="63"/>
      <c r="B32" s="62">
        <v>21</v>
      </c>
      <c r="C32" s="16">
        <v>9</v>
      </c>
      <c r="D32" s="56" t="s">
        <v>486</v>
      </c>
      <c r="E32" s="56" t="s">
        <v>25</v>
      </c>
      <c r="F32" s="56" t="s">
        <v>229</v>
      </c>
      <c r="G32" s="4" t="s">
        <v>91</v>
      </c>
      <c r="H32" s="15">
        <v>17.5</v>
      </c>
      <c r="I32" s="15">
        <f t="shared" si="0"/>
        <v>5.223880597014926</v>
      </c>
      <c r="J32" s="186">
        <v>21</v>
      </c>
      <c r="K32" s="185"/>
      <c r="L32" s="61"/>
    </row>
    <row r="33" spans="1:12" ht="51">
      <c r="A33" s="63"/>
      <c r="B33" s="62">
        <v>22</v>
      </c>
      <c r="C33" s="16">
        <v>9</v>
      </c>
      <c r="D33" s="56" t="s">
        <v>485</v>
      </c>
      <c r="E33" s="56" t="s">
        <v>484</v>
      </c>
      <c r="F33" s="56" t="s">
        <v>23</v>
      </c>
      <c r="G33" s="4" t="s">
        <v>94</v>
      </c>
      <c r="H33" s="15">
        <v>17.25</v>
      </c>
      <c r="I33" s="15">
        <f t="shared" si="0"/>
        <v>5.149253731343284</v>
      </c>
      <c r="J33" s="186">
        <v>22</v>
      </c>
      <c r="K33" s="185"/>
      <c r="L33" s="61"/>
    </row>
    <row r="34" spans="1:12" ht="63.75">
      <c r="A34" s="63"/>
      <c r="B34" s="62">
        <v>23</v>
      </c>
      <c r="C34" s="16">
        <v>9</v>
      </c>
      <c r="D34" s="56" t="s">
        <v>483</v>
      </c>
      <c r="E34" s="56" t="s">
        <v>482</v>
      </c>
      <c r="F34" s="56" t="s">
        <v>30</v>
      </c>
      <c r="G34" s="4" t="s">
        <v>105</v>
      </c>
      <c r="H34" s="15">
        <v>17.25</v>
      </c>
      <c r="I34" s="15">
        <f t="shared" si="0"/>
        <v>5.149253731343284</v>
      </c>
      <c r="J34" s="186">
        <v>23</v>
      </c>
      <c r="K34" s="185"/>
      <c r="L34" s="61"/>
    </row>
    <row r="35" spans="1:12" ht="63.75">
      <c r="A35" s="63"/>
      <c r="B35" s="62">
        <v>24</v>
      </c>
      <c r="C35" s="16">
        <v>9</v>
      </c>
      <c r="D35" s="56" t="s">
        <v>481</v>
      </c>
      <c r="E35" s="56" t="s">
        <v>480</v>
      </c>
      <c r="F35" s="56" t="s">
        <v>69</v>
      </c>
      <c r="G35" s="4" t="s">
        <v>479</v>
      </c>
      <c r="H35" s="15">
        <v>16.75</v>
      </c>
      <c r="I35" s="15">
        <f t="shared" si="0"/>
        <v>5</v>
      </c>
      <c r="J35" s="186">
        <v>24</v>
      </c>
      <c r="K35" s="185"/>
      <c r="L35" s="61"/>
    </row>
    <row r="36" spans="1:12" ht="63.75">
      <c r="A36" s="63"/>
      <c r="B36" s="62">
        <v>25</v>
      </c>
      <c r="C36" s="16">
        <v>9</v>
      </c>
      <c r="D36" s="56" t="s">
        <v>478</v>
      </c>
      <c r="E36" s="56" t="s">
        <v>477</v>
      </c>
      <c r="F36" s="56" t="s">
        <v>227</v>
      </c>
      <c r="G36" s="4" t="s">
        <v>100</v>
      </c>
      <c r="H36" s="15">
        <v>16.5</v>
      </c>
      <c r="I36" s="15">
        <f t="shared" si="0"/>
        <v>4.925373134328358</v>
      </c>
      <c r="J36" s="186">
        <v>25</v>
      </c>
      <c r="K36" s="185"/>
      <c r="L36" s="61"/>
    </row>
    <row r="37" spans="1:12" ht="51">
      <c r="A37" s="63"/>
      <c r="B37" s="62">
        <v>26</v>
      </c>
      <c r="C37" s="16">
        <v>9</v>
      </c>
      <c r="D37" s="91" t="s">
        <v>476</v>
      </c>
      <c r="E37" s="91" t="s">
        <v>475</v>
      </c>
      <c r="F37" s="91" t="s">
        <v>474</v>
      </c>
      <c r="G37" s="30" t="s">
        <v>248</v>
      </c>
      <c r="H37" s="15">
        <v>16.5</v>
      </c>
      <c r="I37" s="15">
        <f t="shared" si="0"/>
        <v>4.925373134328358</v>
      </c>
      <c r="J37" s="186">
        <v>26</v>
      </c>
      <c r="K37" s="185"/>
      <c r="L37" s="61"/>
    </row>
    <row r="38" spans="1:12" ht="63.75">
      <c r="A38" s="63"/>
      <c r="B38" s="62">
        <v>27</v>
      </c>
      <c r="C38" s="16">
        <v>9</v>
      </c>
      <c r="D38" s="56" t="s">
        <v>473</v>
      </c>
      <c r="E38" s="56" t="s">
        <v>35</v>
      </c>
      <c r="F38" s="56" t="s">
        <v>87</v>
      </c>
      <c r="G38" s="4" t="s">
        <v>424</v>
      </c>
      <c r="H38" s="15">
        <v>15.5</v>
      </c>
      <c r="I38" s="15">
        <f t="shared" si="0"/>
        <v>4.626865671641791</v>
      </c>
      <c r="J38" s="186">
        <v>27</v>
      </c>
      <c r="K38" s="185"/>
      <c r="L38" s="61"/>
    </row>
    <row r="39" spans="1:12" ht="89.25">
      <c r="A39" s="63"/>
      <c r="B39" s="62">
        <v>28</v>
      </c>
      <c r="C39" s="16">
        <v>9</v>
      </c>
      <c r="D39" s="56" t="s">
        <v>472</v>
      </c>
      <c r="E39" s="56" t="s">
        <v>471</v>
      </c>
      <c r="F39" s="56" t="s">
        <v>69</v>
      </c>
      <c r="G39" s="4" t="s">
        <v>106</v>
      </c>
      <c r="H39" s="15">
        <v>15.25</v>
      </c>
      <c r="I39" s="15">
        <f t="shared" si="0"/>
        <v>4.552238805970149</v>
      </c>
      <c r="J39" s="186">
        <v>28</v>
      </c>
      <c r="K39" s="185"/>
      <c r="L39" s="61"/>
    </row>
    <row r="40" spans="1:12" ht="51">
      <c r="A40" s="63"/>
      <c r="B40" s="62">
        <v>29</v>
      </c>
      <c r="C40" s="16">
        <v>9</v>
      </c>
      <c r="D40" s="56" t="s">
        <v>470</v>
      </c>
      <c r="E40" s="56" t="s">
        <v>469</v>
      </c>
      <c r="F40" s="56" t="s">
        <v>468</v>
      </c>
      <c r="G40" s="4" t="s">
        <v>91</v>
      </c>
      <c r="H40" s="15">
        <v>14.75</v>
      </c>
      <c r="I40" s="15">
        <f t="shared" si="0"/>
        <v>4.402985074626866</v>
      </c>
      <c r="J40" s="186">
        <v>29</v>
      </c>
      <c r="K40" s="185"/>
      <c r="L40" s="61"/>
    </row>
    <row r="41" spans="1:12" ht="105">
      <c r="A41" s="63"/>
      <c r="B41" s="62">
        <v>30</v>
      </c>
      <c r="C41" s="16">
        <v>9</v>
      </c>
      <c r="D41" s="92" t="s">
        <v>467</v>
      </c>
      <c r="E41" s="92" t="s">
        <v>71</v>
      </c>
      <c r="F41" s="92" t="s">
        <v>69</v>
      </c>
      <c r="G41" s="93" t="s">
        <v>98</v>
      </c>
      <c r="H41" s="15">
        <v>14.5</v>
      </c>
      <c r="I41" s="15">
        <f t="shared" si="0"/>
        <v>4.3283582089552235</v>
      </c>
      <c r="J41" s="186">
        <v>30</v>
      </c>
      <c r="K41" s="185"/>
      <c r="L41" s="61"/>
    </row>
    <row r="42" spans="1:12" ht="51">
      <c r="A42" s="63"/>
      <c r="B42" s="62">
        <v>31</v>
      </c>
      <c r="C42" s="16">
        <v>9</v>
      </c>
      <c r="D42" s="56" t="s">
        <v>466</v>
      </c>
      <c r="E42" s="56" t="s">
        <v>203</v>
      </c>
      <c r="F42" s="56" t="s">
        <v>225</v>
      </c>
      <c r="G42" s="4" t="s">
        <v>170</v>
      </c>
      <c r="H42" s="15">
        <v>14</v>
      </c>
      <c r="I42" s="15">
        <f t="shared" si="0"/>
        <v>4.17910447761194</v>
      </c>
      <c r="J42" s="186">
        <v>31</v>
      </c>
      <c r="K42" s="185"/>
      <c r="L42" s="61"/>
    </row>
    <row r="43" spans="1:12" ht="63.75">
      <c r="A43" s="63"/>
      <c r="B43" s="62">
        <v>32</v>
      </c>
      <c r="C43" s="16">
        <v>9</v>
      </c>
      <c r="D43" s="56" t="s">
        <v>465</v>
      </c>
      <c r="E43" s="56" t="s">
        <v>48</v>
      </c>
      <c r="F43" s="56" t="s">
        <v>208</v>
      </c>
      <c r="G43" s="4" t="s">
        <v>110</v>
      </c>
      <c r="H43" s="15">
        <v>14</v>
      </c>
      <c r="I43" s="15">
        <f t="shared" si="0"/>
        <v>4.17910447761194</v>
      </c>
      <c r="J43" s="186">
        <v>32</v>
      </c>
      <c r="K43" s="185"/>
      <c r="L43" s="61"/>
    </row>
    <row r="44" spans="1:12" ht="63.75">
      <c r="A44" s="63"/>
      <c r="B44" s="62">
        <v>33</v>
      </c>
      <c r="C44" s="16">
        <v>9</v>
      </c>
      <c r="D44" s="91" t="s">
        <v>464</v>
      </c>
      <c r="E44" s="91" t="s">
        <v>442</v>
      </c>
      <c r="F44" s="91" t="s">
        <v>463</v>
      </c>
      <c r="G44" s="30" t="s">
        <v>110</v>
      </c>
      <c r="H44" s="15">
        <v>14</v>
      </c>
      <c r="I44" s="15">
        <f aca="true" t="shared" si="1" ref="I44:I75">(20*H44/67)</f>
        <v>4.17910447761194</v>
      </c>
      <c r="J44" s="186">
        <v>33</v>
      </c>
      <c r="K44" s="185"/>
      <c r="L44" s="61"/>
    </row>
    <row r="45" spans="1:12" ht="76.5">
      <c r="A45" s="63"/>
      <c r="B45" s="62">
        <v>34</v>
      </c>
      <c r="C45" s="16">
        <v>9</v>
      </c>
      <c r="D45" s="56" t="s">
        <v>462</v>
      </c>
      <c r="E45" s="56" t="s">
        <v>25</v>
      </c>
      <c r="F45" s="56" t="s">
        <v>26</v>
      </c>
      <c r="G45" s="4" t="s">
        <v>332</v>
      </c>
      <c r="H45" s="15">
        <v>13.75</v>
      </c>
      <c r="I45" s="15">
        <f t="shared" si="1"/>
        <v>4.104477611940299</v>
      </c>
      <c r="J45" s="186">
        <v>34</v>
      </c>
      <c r="K45" s="185"/>
      <c r="L45" s="61"/>
    </row>
    <row r="46" spans="1:12" ht="90">
      <c r="A46" s="63"/>
      <c r="B46" s="62">
        <v>35</v>
      </c>
      <c r="C46" s="16">
        <v>9</v>
      </c>
      <c r="D46" s="95" t="s">
        <v>461</v>
      </c>
      <c r="E46" s="95" t="s">
        <v>25</v>
      </c>
      <c r="F46" s="95" t="s">
        <v>27</v>
      </c>
      <c r="G46" s="94" t="s">
        <v>198</v>
      </c>
      <c r="H46" s="66">
        <v>13</v>
      </c>
      <c r="I46" s="15">
        <f t="shared" si="1"/>
        <v>3.8805970149253732</v>
      </c>
      <c r="J46" s="186">
        <v>35</v>
      </c>
      <c r="K46" s="185"/>
      <c r="L46" s="61"/>
    </row>
    <row r="47" spans="1:12" ht="63.75">
      <c r="A47" s="63"/>
      <c r="B47" s="62">
        <v>36</v>
      </c>
      <c r="C47" s="16">
        <v>9</v>
      </c>
      <c r="D47" s="56" t="s">
        <v>460</v>
      </c>
      <c r="E47" s="56" t="s">
        <v>60</v>
      </c>
      <c r="F47" s="56" t="s">
        <v>459</v>
      </c>
      <c r="G47" s="4" t="s">
        <v>92</v>
      </c>
      <c r="H47" s="66">
        <v>12.25</v>
      </c>
      <c r="I47" s="15">
        <f t="shared" si="1"/>
        <v>3.656716417910448</v>
      </c>
      <c r="J47" s="186">
        <v>36</v>
      </c>
      <c r="K47" s="185"/>
      <c r="L47" s="61"/>
    </row>
    <row r="48" spans="1:12" ht="90">
      <c r="A48" s="63"/>
      <c r="B48" s="62">
        <v>37</v>
      </c>
      <c r="C48" s="16">
        <v>9</v>
      </c>
      <c r="D48" s="95" t="s">
        <v>458</v>
      </c>
      <c r="E48" s="95" t="s">
        <v>457</v>
      </c>
      <c r="F48" s="95" t="s">
        <v>69</v>
      </c>
      <c r="G48" s="94" t="s">
        <v>172</v>
      </c>
      <c r="H48" s="66">
        <v>12.25</v>
      </c>
      <c r="I48" s="15">
        <f t="shared" si="1"/>
        <v>3.656716417910448</v>
      </c>
      <c r="J48" s="191">
        <v>37</v>
      </c>
      <c r="K48" s="192"/>
      <c r="L48" s="77"/>
    </row>
    <row r="49" spans="1:12" ht="51">
      <c r="A49" s="63"/>
      <c r="B49" s="62">
        <v>38</v>
      </c>
      <c r="C49" s="16">
        <v>9</v>
      </c>
      <c r="D49" s="56" t="s">
        <v>456</v>
      </c>
      <c r="E49" s="56" t="s">
        <v>60</v>
      </c>
      <c r="F49" s="56" t="s">
        <v>266</v>
      </c>
      <c r="G49" s="4" t="s">
        <v>102</v>
      </c>
      <c r="H49" s="66">
        <v>12</v>
      </c>
      <c r="I49" s="15">
        <f t="shared" si="1"/>
        <v>3.582089552238806</v>
      </c>
      <c r="J49" s="189">
        <v>38</v>
      </c>
      <c r="K49" s="190"/>
      <c r="L49" s="77"/>
    </row>
    <row r="50" spans="1:12" ht="63.75">
      <c r="A50" s="63"/>
      <c r="B50" s="62">
        <v>39</v>
      </c>
      <c r="C50" s="16">
        <v>9</v>
      </c>
      <c r="D50" s="91" t="s">
        <v>455</v>
      </c>
      <c r="E50" s="91" t="s">
        <v>35</v>
      </c>
      <c r="F50" s="91" t="s">
        <v>23</v>
      </c>
      <c r="G50" s="30" t="s">
        <v>454</v>
      </c>
      <c r="H50" s="66">
        <v>11.75</v>
      </c>
      <c r="I50" s="15">
        <f t="shared" si="1"/>
        <v>3.5074626865671643</v>
      </c>
      <c r="J50" s="189">
        <v>39</v>
      </c>
      <c r="K50" s="190"/>
      <c r="L50" s="77"/>
    </row>
    <row r="51" spans="1:12" ht="51">
      <c r="A51" s="63"/>
      <c r="B51" s="62">
        <v>40</v>
      </c>
      <c r="C51" s="16">
        <v>9</v>
      </c>
      <c r="D51" s="56" t="s">
        <v>453</v>
      </c>
      <c r="E51" s="56" t="s">
        <v>278</v>
      </c>
      <c r="F51" s="56" t="s">
        <v>208</v>
      </c>
      <c r="G51" s="4" t="s">
        <v>91</v>
      </c>
      <c r="H51" s="66">
        <v>11.5</v>
      </c>
      <c r="I51" s="15">
        <f t="shared" si="1"/>
        <v>3.4328358208955225</v>
      </c>
      <c r="J51" s="189">
        <v>40</v>
      </c>
      <c r="K51" s="190"/>
      <c r="L51" s="77"/>
    </row>
    <row r="52" spans="1:12" ht="105">
      <c r="A52" s="63"/>
      <c r="B52" s="62">
        <v>41</v>
      </c>
      <c r="C52" s="16">
        <v>9</v>
      </c>
      <c r="D52" s="92" t="s">
        <v>452</v>
      </c>
      <c r="E52" s="92" t="s">
        <v>60</v>
      </c>
      <c r="F52" s="92" t="s">
        <v>23</v>
      </c>
      <c r="G52" s="93" t="s">
        <v>98</v>
      </c>
      <c r="H52" s="66">
        <v>11.25</v>
      </c>
      <c r="I52" s="15">
        <f t="shared" si="1"/>
        <v>3.3582089552238807</v>
      </c>
      <c r="J52" s="189">
        <v>41</v>
      </c>
      <c r="K52" s="190"/>
      <c r="L52" s="77"/>
    </row>
    <row r="53" spans="1:12" ht="76.5">
      <c r="A53" s="63"/>
      <c r="B53" s="62">
        <v>42</v>
      </c>
      <c r="C53" s="16">
        <v>9</v>
      </c>
      <c r="D53" s="92" t="s">
        <v>451</v>
      </c>
      <c r="E53" s="92" t="s">
        <v>450</v>
      </c>
      <c r="F53" s="92" t="s">
        <v>449</v>
      </c>
      <c r="G53" s="4" t="s">
        <v>332</v>
      </c>
      <c r="H53" s="66">
        <v>11</v>
      </c>
      <c r="I53" s="15">
        <f t="shared" si="1"/>
        <v>3.283582089552239</v>
      </c>
      <c r="J53" s="189">
        <v>42</v>
      </c>
      <c r="K53" s="190"/>
      <c r="L53" s="77"/>
    </row>
    <row r="54" spans="1:12" ht="51">
      <c r="A54" s="63"/>
      <c r="B54" s="62">
        <v>43</v>
      </c>
      <c r="C54" s="16">
        <v>9</v>
      </c>
      <c r="D54" s="56" t="s">
        <v>448</v>
      </c>
      <c r="E54" s="56" t="s">
        <v>55</v>
      </c>
      <c r="F54" s="56" t="s">
        <v>69</v>
      </c>
      <c r="G54" s="4" t="s">
        <v>91</v>
      </c>
      <c r="H54" s="66">
        <v>10</v>
      </c>
      <c r="I54" s="15">
        <f t="shared" si="1"/>
        <v>2.985074626865672</v>
      </c>
      <c r="J54" s="189">
        <v>43</v>
      </c>
      <c r="K54" s="190"/>
      <c r="L54" s="77"/>
    </row>
    <row r="55" spans="1:12" ht="63.75">
      <c r="A55" s="63"/>
      <c r="B55" s="62">
        <v>44</v>
      </c>
      <c r="C55" s="16">
        <v>9</v>
      </c>
      <c r="D55" s="56" t="s">
        <v>447</v>
      </c>
      <c r="E55" s="56" t="s">
        <v>233</v>
      </c>
      <c r="F55" s="56" t="s">
        <v>446</v>
      </c>
      <c r="G55" s="4" t="s">
        <v>110</v>
      </c>
      <c r="H55" s="66">
        <v>10</v>
      </c>
      <c r="I55" s="15">
        <f t="shared" si="1"/>
        <v>2.985074626865672</v>
      </c>
      <c r="J55" s="189">
        <v>44</v>
      </c>
      <c r="K55" s="190"/>
      <c r="L55" s="77"/>
    </row>
    <row r="56" spans="1:12" ht="89.25">
      <c r="A56" s="63"/>
      <c r="B56" s="62">
        <v>45</v>
      </c>
      <c r="C56" s="16">
        <v>9</v>
      </c>
      <c r="D56" s="56" t="s">
        <v>445</v>
      </c>
      <c r="E56" s="56" t="s">
        <v>444</v>
      </c>
      <c r="F56" s="56" t="s">
        <v>83</v>
      </c>
      <c r="G56" s="4" t="s">
        <v>106</v>
      </c>
      <c r="H56" s="66">
        <v>9.75</v>
      </c>
      <c r="I56" s="15">
        <f t="shared" si="1"/>
        <v>2.91044776119403</v>
      </c>
      <c r="J56" s="189">
        <v>45</v>
      </c>
      <c r="K56" s="190"/>
      <c r="L56" s="77"/>
    </row>
    <row r="57" spans="1:12" ht="76.5">
      <c r="A57" s="63"/>
      <c r="B57" s="62">
        <v>46</v>
      </c>
      <c r="C57" s="16">
        <v>9</v>
      </c>
      <c r="D57" s="56" t="s">
        <v>443</v>
      </c>
      <c r="E57" s="56" t="s">
        <v>442</v>
      </c>
      <c r="F57" s="56" t="s">
        <v>27</v>
      </c>
      <c r="G57" s="4" t="s">
        <v>332</v>
      </c>
      <c r="H57" s="66">
        <v>9</v>
      </c>
      <c r="I57" s="15">
        <f t="shared" si="1"/>
        <v>2.6865671641791047</v>
      </c>
      <c r="J57" s="189">
        <v>46</v>
      </c>
      <c r="K57" s="190"/>
      <c r="L57" s="77"/>
    </row>
    <row r="58" spans="1:12" s="67" customFormat="1" ht="63.75">
      <c r="A58" s="63"/>
      <c r="B58" s="62">
        <v>47</v>
      </c>
      <c r="C58" s="16">
        <v>9</v>
      </c>
      <c r="D58" s="56" t="s">
        <v>441</v>
      </c>
      <c r="E58" s="56" t="s">
        <v>35</v>
      </c>
      <c r="F58" s="56" t="s">
        <v>440</v>
      </c>
      <c r="G58" s="4" t="s">
        <v>110</v>
      </c>
      <c r="H58" s="66">
        <v>9</v>
      </c>
      <c r="I58" s="15">
        <f t="shared" si="1"/>
        <v>2.6865671641791047</v>
      </c>
      <c r="J58" s="169">
        <v>47</v>
      </c>
      <c r="K58" s="170"/>
      <c r="L58" s="56"/>
    </row>
    <row r="59" spans="1:12" s="67" customFormat="1" ht="63.75">
      <c r="A59" s="63"/>
      <c r="B59" s="62">
        <v>48</v>
      </c>
      <c r="C59" s="16">
        <v>9</v>
      </c>
      <c r="D59" s="56" t="s">
        <v>439</v>
      </c>
      <c r="E59" s="56" t="s">
        <v>438</v>
      </c>
      <c r="F59" s="56" t="s">
        <v>83</v>
      </c>
      <c r="G59" s="4" t="s">
        <v>103</v>
      </c>
      <c r="H59" s="66">
        <v>8.25</v>
      </c>
      <c r="I59" s="15">
        <f t="shared" si="1"/>
        <v>2.462686567164179</v>
      </c>
      <c r="J59" s="169">
        <v>48</v>
      </c>
      <c r="K59" s="170"/>
      <c r="L59" s="56"/>
    </row>
    <row r="60" spans="1:12" s="67" customFormat="1" ht="63.75">
      <c r="A60" s="63"/>
      <c r="B60" s="62">
        <v>49</v>
      </c>
      <c r="C60" s="16">
        <v>9</v>
      </c>
      <c r="D60" s="91" t="s">
        <v>437</v>
      </c>
      <c r="E60" s="91" t="s">
        <v>436</v>
      </c>
      <c r="F60" s="91" t="s">
        <v>53</v>
      </c>
      <c r="G60" s="30" t="s">
        <v>435</v>
      </c>
      <c r="H60" s="16">
        <v>7.5</v>
      </c>
      <c r="I60" s="15">
        <f t="shared" si="1"/>
        <v>2.2388059701492535</v>
      </c>
      <c r="J60" s="169">
        <v>49</v>
      </c>
      <c r="K60" s="170"/>
      <c r="L60" s="56"/>
    </row>
    <row r="63" spans="2:4" ht="12.75">
      <c r="B63" s="11" t="s">
        <v>434</v>
      </c>
      <c r="C63" s="90"/>
      <c r="D63" s="11"/>
    </row>
    <row r="64" spans="2:4" ht="12.75">
      <c r="B64" s="11" t="s">
        <v>367</v>
      </c>
      <c r="C64" s="90"/>
      <c r="D64" s="11"/>
    </row>
    <row r="65" spans="2:10" ht="12.75">
      <c r="B65" s="11" t="s">
        <v>366</v>
      </c>
      <c r="C65" s="90"/>
      <c r="D65" s="11"/>
      <c r="H65"/>
      <c r="I65"/>
      <c r="J65"/>
    </row>
    <row r="66" spans="2:10" ht="12.75">
      <c r="B66" s="11" t="s">
        <v>365</v>
      </c>
      <c r="C66" s="90"/>
      <c r="D66" s="11"/>
      <c r="H66"/>
      <c r="I66"/>
      <c r="J66"/>
    </row>
    <row r="67" spans="2:10" ht="12.75">
      <c r="B67" s="11" t="s">
        <v>364</v>
      </c>
      <c r="C67" s="90"/>
      <c r="D67" s="11"/>
      <c r="H67"/>
      <c r="I67"/>
      <c r="J67"/>
    </row>
    <row r="68" spans="2:10" ht="12.75">
      <c r="B68" s="11" t="s">
        <v>363</v>
      </c>
      <c r="C68" s="90"/>
      <c r="D68" s="11"/>
      <c r="H68"/>
      <c r="I68"/>
      <c r="J68"/>
    </row>
    <row r="69" spans="2:10" ht="12.75">
      <c r="B69" s="11" t="s">
        <v>362</v>
      </c>
      <c r="C69" s="90"/>
      <c r="D69" s="11"/>
      <c r="H69"/>
      <c r="I69"/>
      <c r="J69"/>
    </row>
    <row r="70" spans="2:10" ht="12.75">
      <c r="B70" s="11" t="s">
        <v>361</v>
      </c>
      <c r="C70" s="90"/>
      <c r="D70" s="11"/>
      <c r="H70"/>
      <c r="I70"/>
      <c r="J70"/>
    </row>
    <row r="71" spans="2:10" ht="12.75">
      <c r="B71" s="11" t="s">
        <v>360</v>
      </c>
      <c r="C71" s="90"/>
      <c r="D71" s="11"/>
      <c r="H71"/>
      <c r="I71"/>
      <c r="J71"/>
    </row>
    <row r="72" spans="2:10" ht="12.75">
      <c r="B72" s="11" t="s">
        <v>359</v>
      </c>
      <c r="C72" s="90"/>
      <c r="D72" s="11"/>
      <c r="H72"/>
      <c r="I72"/>
      <c r="J72"/>
    </row>
    <row r="73" spans="2:10" ht="12.75">
      <c r="B73" s="11" t="s">
        <v>358</v>
      </c>
      <c r="C73" s="90"/>
      <c r="D73" s="11"/>
      <c r="H73"/>
      <c r="I73"/>
      <c r="J73"/>
    </row>
    <row r="74" spans="2:10" ht="12.75">
      <c r="B74" s="11" t="s">
        <v>357</v>
      </c>
      <c r="C74" s="90"/>
      <c r="D74" s="11"/>
      <c r="H74"/>
      <c r="I74"/>
      <c r="J74"/>
    </row>
    <row r="75" spans="2:10" ht="12.75">
      <c r="B75" s="11" t="s">
        <v>356</v>
      </c>
      <c r="C75" s="90"/>
      <c r="D75" s="11"/>
      <c r="H75"/>
      <c r="I75"/>
      <c r="J75"/>
    </row>
    <row r="76" spans="2:10" ht="12.75">
      <c r="B76" s="11" t="s">
        <v>355</v>
      </c>
      <c r="C76" s="90"/>
      <c r="D76" s="11"/>
      <c r="H76"/>
      <c r="I76"/>
      <c r="J76"/>
    </row>
  </sheetData>
  <sheetProtection/>
  <mergeCells count="66">
    <mergeCell ref="J59:K59"/>
    <mergeCell ref="J60:K60"/>
    <mergeCell ref="J58:K58"/>
    <mergeCell ref="J55:K55"/>
    <mergeCell ref="J56:K56"/>
    <mergeCell ref="J57:K57"/>
    <mergeCell ref="J51:K51"/>
    <mergeCell ref="J52:K52"/>
    <mergeCell ref="J53:K53"/>
    <mergeCell ref="J54:K54"/>
    <mergeCell ref="J45:K45"/>
    <mergeCell ref="J46:K46"/>
    <mergeCell ref="J47:K47"/>
    <mergeCell ref="J48:K48"/>
    <mergeCell ref="J49:K49"/>
    <mergeCell ref="J50:K50"/>
    <mergeCell ref="J39:K39"/>
    <mergeCell ref="J40:K40"/>
    <mergeCell ref="J41:K41"/>
    <mergeCell ref="J42:K42"/>
    <mergeCell ref="J43:K43"/>
    <mergeCell ref="J44:K44"/>
    <mergeCell ref="J34:K34"/>
    <mergeCell ref="J35:K35"/>
    <mergeCell ref="J36:K36"/>
    <mergeCell ref="J37:K37"/>
    <mergeCell ref="J38:K38"/>
    <mergeCell ref="J30:K30"/>
    <mergeCell ref="J31:K31"/>
    <mergeCell ref="J32:K32"/>
    <mergeCell ref="J33:K33"/>
    <mergeCell ref="J25:K25"/>
    <mergeCell ref="J26:K26"/>
    <mergeCell ref="J27:K27"/>
    <mergeCell ref="J28:K28"/>
    <mergeCell ref="J29:K29"/>
    <mergeCell ref="J20:K20"/>
    <mergeCell ref="J21:K21"/>
    <mergeCell ref="J22:K22"/>
    <mergeCell ref="J23:K23"/>
    <mergeCell ref="J24:K24"/>
    <mergeCell ref="J15:K15"/>
    <mergeCell ref="J16:K16"/>
    <mergeCell ref="J17:K17"/>
    <mergeCell ref="J18:K18"/>
    <mergeCell ref="J19:K19"/>
    <mergeCell ref="J11:K11"/>
    <mergeCell ref="J12:K12"/>
    <mergeCell ref="J13:K13"/>
    <mergeCell ref="J14:K14"/>
    <mergeCell ref="B5:D5"/>
    <mergeCell ref="F5:L5"/>
    <mergeCell ref="F6:L6"/>
    <mergeCell ref="F7:L7"/>
    <mergeCell ref="F9:L9"/>
    <mergeCell ref="B10:B11"/>
    <mergeCell ref="C10:G10"/>
    <mergeCell ref="H10:H11"/>
    <mergeCell ref="I10:I11"/>
    <mergeCell ref="J10:L10"/>
    <mergeCell ref="A1:L1"/>
    <mergeCell ref="A2:L2"/>
    <mergeCell ref="B3:D3"/>
    <mergeCell ref="F3:L3"/>
    <mergeCell ref="B4:E4"/>
    <mergeCell ref="F4:L4"/>
  </mergeCells>
  <dataValidations count="1">
    <dataValidation allowBlank="1" showInputMessage="1" showErrorMessage="1" sqref="F50:G50 D11:G47 C11:C60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7"/>
  <sheetViews>
    <sheetView zoomScalePageLayoutView="0" workbookViewId="0" topLeftCell="A17">
      <selection activeCell="C17" sqref="C1:C16384"/>
    </sheetView>
  </sheetViews>
  <sheetFormatPr defaultColWidth="9.00390625" defaultRowHeight="75" customHeight="1"/>
  <cols>
    <col min="2" max="2" width="6.625" style="0" customWidth="1"/>
    <col min="3" max="3" width="8.25390625" style="0" customWidth="1"/>
    <col min="4" max="4" width="10.375" style="0" customWidth="1"/>
    <col min="6" max="6" width="13.375" style="0" customWidth="1"/>
    <col min="7" max="7" width="30.625" style="0" customWidth="1"/>
    <col min="11" max="11" width="0.74609375" style="0" customWidth="1"/>
    <col min="12" max="12" width="12.625" style="0" customWidth="1"/>
  </cols>
  <sheetData>
    <row r="1" spans="1:20" ht="19.5" customHeight="1">
      <c r="A1" s="175" t="s">
        <v>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0" ht="19.5" customHeight="1">
      <c r="A2" s="208" t="s">
        <v>13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1:20" ht="19.5" customHeight="1">
      <c r="A3" s="100"/>
      <c r="B3" s="148" t="s">
        <v>16</v>
      </c>
      <c r="C3" s="148"/>
      <c r="D3" s="148"/>
      <c r="E3" s="118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0" ht="19.5" customHeight="1">
      <c r="A4" s="100"/>
      <c r="B4" s="148" t="s">
        <v>14</v>
      </c>
      <c r="C4" s="148"/>
      <c r="D4" s="148"/>
      <c r="E4" s="148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1:20" ht="19.5" customHeight="1">
      <c r="A5" s="119"/>
      <c r="B5" s="148" t="s">
        <v>15</v>
      </c>
      <c r="C5" s="148"/>
      <c r="D5" s="148"/>
      <c r="E5" s="118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</row>
    <row r="6" spans="1:20" ht="19.5" customHeight="1">
      <c r="A6" s="117"/>
      <c r="B6" s="114" t="s">
        <v>10</v>
      </c>
      <c r="C6" s="114"/>
      <c r="D6" s="82">
        <v>10</v>
      </c>
      <c r="E6" s="114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</row>
    <row r="7" spans="1:20" ht="19.5" customHeight="1">
      <c r="A7" s="100"/>
      <c r="B7" s="207" t="s">
        <v>17</v>
      </c>
      <c r="C7" s="207"/>
      <c r="D7" s="114"/>
      <c r="E7" s="59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</row>
    <row r="8" spans="1:20" ht="19.5" customHeight="1">
      <c r="A8" s="100"/>
      <c r="B8" s="116" t="s">
        <v>7</v>
      </c>
      <c r="C8" s="116"/>
      <c r="D8" s="85">
        <v>67</v>
      </c>
      <c r="E8" s="59"/>
      <c r="F8" s="83"/>
      <c r="G8" s="83"/>
      <c r="H8" s="115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9.5" customHeight="1">
      <c r="A9" s="100"/>
      <c r="B9" s="114"/>
      <c r="C9" s="114"/>
      <c r="D9" s="114"/>
      <c r="E9" s="59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</row>
    <row r="10" spans="1:13" ht="42" customHeight="1">
      <c r="A10" s="100"/>
      <c r="B10" s="201" t="s">
        <v>0</v>
      </c>
      <c r="C10" s="203"/>
      <c r="D10" s="203"/>
      <c r="E10" s="203"/>
      <c r="F10" s="203"/>
      <c r="G10" s="194"/>
      <c r="H10" s="204" t="s">
        <v>602</v>
      </c>
      <c r="I10" s="201" t="s">
        <v>8</v>
      </c>
      <c r="J10" s="206" t="s">
        <v>2</v>
      </c>
      <c r="K10" s="203"/>
      <c r="L10" s="194"/>
      <c r="M10" s="1"/>
    </row>
    <row r="11" spans="1:13" ht="42" customHeight="1">
      <c r="A11" s="100"/>
      <c r="B11" s="202"/>
      <c r="C11" s="107" t="s">
        <v>1</v>
      </c>
      <c r="D11" s="107" t="s">
        <v>3</v>
      </c>
      <c r="E11" s="107" t="s">
        <v>4</v>
      </c>
      <c r="F11" s="107" t="s">
        <v>5</v>
      </c>
      <c r="G11" s="107" t="s">
        <v>12</v>
      </c>
      <c r="H11" s="205"/>
      <c r="I11" s="202"/>
      <c r="J11" s="206" t="s">
        <v>6</v>
      </c>
      <c r="K11" s="194"/>
      <c r="L11" s="107" t="s">
        <v>9</v>
      </c>
      <c r="M11" s="1"/>
    </row>
    <row r="12" spans="1:13" ht="39.75" customHeight="1">
      <c r="A12" s="100"/>
      <c r="B12" s="112">
        <v>1</v>
      </c>
      <c r="C12" s="111">
        <v>10</v>
      </c>
      <c r="D12" s="109" t="s">
        <v>601</v>
      </c>
      <c r="E12" s="109" t="s">
        <v>81</v>
      </c>
      <c r="F12" s="109" t="s">
        <v>69</v>
      </c>
      <c r="G12" s="108" t="s">
        <v>479</v>
      </c>
      <c r="H12" s="110">
        <v>53</v>
      </c>
      <c r="I12" s="110">
        <f aca="true" t="shared" si="0" ref="I12:I46">(20*H12/67)</f>
        <v>15.82089552238806</v>
      </c>
      <c r="J12" s="199">
        <v>1</v>
      </c>
      <c r="K12" s="200"/>
      <c r="L12" s="107" t="s">
        <v>191</v>
      </c>
      <c r="M12" s="1"/>
    </row>
    <row r="13" spans="1:13" ht="39.75" customHeight="1">
      <c r="A13" s="100"/>
      <c r="B13" s="112">
        <v>2</v>
      </c>
      <c r="C13" s="111">
        <v>10</v>
      </c>
      <c r="D13" s="109" t="s">
        <v>600</v>
      </c>
      <c r="E13" s="109" t="s">
        <v>48</v>
      </c>
      <c r="F13" s="109" t="s">
        <v>23</v>
      </c>
      <c r="G13" s="108" t="s">
        <v>107</v>
      </c>
      <c r="H13" s="110">
        <v>36.25</v>
      </c>
      <c r="I13" s="110">
        <f t="shared" si="0"/>
        <v>10.82089552238806</v>
      </c>
      <c r="J13" s="199">
        <v>2</v>
      </c>
      <c r="K13" s="200"/>
      <c r="L13" s="107" t="s">
        <v>192</v>
      </c>
      <c r="M13" s="1"/>
    </row>
    <row r="14" spans="1:13" ht="39.75" customHeight="1">
      <c r="A14" s="100"/>
      <c r="B14" s="112">
        <v>3</v>
      </c>
      <c r="C14" s="111">
        <v>10</v>
      </c>
      <c r="D14" s="109" t="s">
        <v>599</v>
      </c>
      <c r="E14" s="109" t="s">
        <v>25</v>
      </c>
      <c r="F14" s="109" t="s">
        <v>50</v>
      </c>
      <c r="G14" s="108" t="s">
        <v>99</v>
      </c>
      <c r="H14" s="110">
        <v>36.25</v>
      </c>
      <c r="I14" s="110">
        <f t="shared" si="0"/>
        <v>10.82089552238806</v>
      </c>
      <c r="J14" s="199">
        <v>2</v>
      </c>
      <c r="K14" s="200"/>
      <c r="L14" s="107" t="s">
        <v>192</v>
      </c>
      <c r="M14" s="1"/>
    </row>
    <row r="15" spans="1:13" ht="39.75" customHeight="1">
      <c r="A15" s="100"/>
      <c r="B15" s="112">
        <v>4</v>
      </c>
      <c r="C15" s="111">
        <v>10</v>
      </c>
      <c r="D15" s="109" t="s">
        <v>598</v>
      </c>
      <c r="E15" s="109" t="s">
        <v>555</v>
      </c>
      <c r="F15" s="109" t="s">
        <v>85</v>
      </c>
      <c r="G15" s="108" t="s">
        <v>597</v>
      </c>
      <c r="H15" s="110">
        <v>35.75</v>
      </c>
      <c r="I15" s="110">
        <f t="shared" si="0"/>
        <v>10.671641791044776</v>
      </c>
      <c r="J15" s="199">
        <v>3</v>
      </c>
      <c r="K15" s="200"/>
      <c r="L15" s="107" t="s">
        <v>192</v>
      </c>
      <c r="M15" s="1"/>
    </row>
    <row r="16" spans="1:13" ht="39.75" customHeight="1">
      <c r="A16" s="100"/>
      <c r="B16" s="112">
        <v>5</v>
      </c>
      <c r="C16" s="111">
        <v>10</v>
      </c>
      <c r="D16" s="109" t="s">
        <v>596</v>
      </c>
      <c r="E16" s="109" t="s">
        <v>442</v>
      </c>
      <c r="F16" s="109" t="s">
        <v>83</v>
      </c>
      <c r="G16" s="108" t="s">
        <v>92</v>
      </c>
      <c r="H16" s="110">
        <v>35.75</v>
      </c>
      <c r="I16" s="110">
        <f t="shared" si="0"/>
        <v>10.671641791044776</v>
      </c>
      <c r="J16" s="199">
        <v>3</v>
      </c>
      <c r="K16" s="200"/>
      <c r="L16" s="107" t="s">
        <v>192</v>
      </c>
      <c r="M16" s="1"/>
    </row>
    <row r="17" spans="1:13" ht="39.75" customHeight="1">
      <c r="A17" s="100"/>
      <c r="B17" s="112">
        <v>6</v>
      </c>
      <c r="C17" s="111">
        <v>10</v>
      </c>
      <c r="D17" s="109" t="s">
        <v>595</v>
      </c>
      <c r="E17" s="109" t="s">
        <v>531</v>
      </c>
      <c r="F17" s="109" t="s">
        <v>27</v>
      </c>
      <c r="G17" s="108" t="s">
        <v>105</v>
      </c>
      <c r="H17" s="110">
        <v>34.25</v>
      </c>
      <c r="I17" s="110">
        <f t="shared" si="0"/>
        <v>10.223880597014926</v>
      </c>
      <c r="J17" s="199">
        <v>4</v>
      </c>
      <c r="K17" s="200"/>
      <c r="L17" s="107" t="s">
        <v>192</v>
      </c>
      <c r="M17" s="1"/>
    </row>
    <row r="18" spans="1:13" ht="39.75" customHeight="1">
      <c r="A18" s="100"/>
      <c r="B18" s="112">
        <v>7</v>
      </c>
      <c r="C18" s="111">
        <v>10</v>
      </c>
      <c r="D18" s="109" t="s">
        <v>594</v>
      </c>
      <c r="E18" s="109" t="s">
        <v>506</v>
      </c>
      <c r="F18" s="109" t="s">
        <v>208</v>
      </c>
      <c r="G18" s="108" t="s">
        <v>248</v>
      </c>
      <c r="H18" s="110">
        <v>33</v>
      </c>
      <c r="I18" s="110">
        <f t="shared" si="0"/>
        <v>9.850746268656716</v>
      </c>
      <c r="J18" s="199">
        <v>5</v>
      </c>
      <c r="K18" s="200"/>
      <c r="L18" s="107" t="s">
        <v>192</v>
      </c>
      <c r="M18" s="1"/>
    </row>
    <row r="19" spans="1:13" ht="39.75" customHeight="1">
      <c r="A19" s="100"/>
      <c r="B19" s="112">
        <v>8</v>
      </c>
      <c r="C19" s="111">
        <v>10</v>
      </c>
      <c r="D19" s="109" t="s">
        <v>593</v>
      </c>
      <c r="E19" s="109" t="s">
        <v>278</v>
      </c>
      <c r="F19" s="109" t="s">
        <v>85</v>
      </c>
      <c r="G19" s="108" t="s">
        <v>101</v>
      </c>
      <c r="H19" s="110">
        <v>33</v>
      </c>
      <c r="I19" s="110">
        <f t="shared" si="0"/>
        <v>9.850746268656716</v>
      </c>
      <c r="J19" s="199">
        <v>5</v>
      </c>
      <c r="K19" s="200"/>
      <c r="L19" s="107" t="s">
        <v>192</v>
      </c>
      <c r="M19" s="1"/>
    </row>
    <row r="20" spans="1:13" ht="39.75" customHeight="1">
      <c r="A20" s="100"/>
      <c r="B20" s="112">
        <v>9</v>
      </c>
      <c r="C20" s="111">
        <v>10</v>
      </c>
      <c r="D20" s="109" t="s">
        <v>592</v>
      </c>
      <c r="E20" s="109" t="s">
        <v>35</v>
      </c>
      <c r="F20" s="109" t="s">
        <v>45</v>
      </c>
      <c r="G20" s="108" t="s">
        <v>103</v>
      </c>
      <c r="H20" s="110">
        <v>32.25</v>
      </c>
      <c r="I20" s="110">
        <f t="shared" si="0"/>
        <v>9.626865671641792</v>
      </c>
      <c r="J20" s="199">
        <v>6</v>
      </c>
      <c r="K20" s="200"/>
      <c r="L20" s="107" t="s">
        <v>192</v>
      </c>
      <c r="M20" s="1"/>
    </row>
    <row r="21" spans="1:13" ht="39.75" customHeight="1">
      <c r="A21" s="100"/>
      <c r="B21" s="112">
        <v>10</v>
      </c>
      <c r="C21" s="111">
        <v>10</v>
      </c>
      <c r="D21" s="109" t="s">
        <v>591</v>
      </c>
      <c r="E21" s="109" t="s">
        <v>590</v>
      </c>
      <c r="F21" s="109" t="s">
        <v>589</v>
      </c>
      <c r="G21" s="108" t="s">
        <v>291</v>
      </c>
      <c r="H21" s="110">
        <v>29.25</v>
      </c>
      <c r="I21" s="110">
        <f t="shared" si="0"/>
        <v>8.73134328358209</v>
      </c>
      <c r="J21" s="199">
        <v>7</v>
      </c>
      <c r="K21" s="200"/>
      <c r="L21" s="107" t="s">
        <v>192</v>
      </c>
      <c r="M21" s="1"/>
    </row>
    <row r="22" spans="1:13" ht="39.75" customHeight="1">
      <c r="A22" s="100"/>
      <c r="B22" s="112">
        <v>11</v>
      </c>
      <c r="C22" s="111">
        <v>10</v>
      </c>
      <c r="D22" s="109" t="s">
        <v>498</v>
      </c>
      <c r="E22" s="109" t="s">
        <v>484</v>
      </c>
      <c r="F22" s="109" t="s">
        <v>30</v>
      </c>
      <c r="G22" s="108" t="s">
        <v>99</v>
      </c>
      <c r="H22" s="110">
        <v>28.5</v>
      </c>
      <c r="I22" s="110">
        <f t="shared" si="0"/>
        <v>8.507462686567164</v>
      </c>
      <c r="J22" s="199">
        <v>8</v>
      </c>
      <c r="K22" s="200"/>
      <c r="L22" s="107" t="s">
        <v>192</v>
      </c>
      <c r="M22" s="1"/>
    </row>
    <row r="23" spans="1:13" ht="39.75" customHeight="1">
      <c r="A23" s="100"/>
      <c r="B23" s="112">
        <v>12</v>
      </c>
      <c r="C23" s="111">
        <v>10</v>
      </c>
      <c r="D23" s="109" t="s">
        <v>588</v>
      </c>
      <c r="E23" s="109" t="s">
        <v>223</v>
      </c>
      <c r="F23" s="109" t="s">
        <v>587</v>
      </c>
      <c r="G23" s="108" t="s">
        <v>95</v>
      </c>
      <c r="H23" s="110">
        <v>28.25</v>
      </c>
      <c r="I23" s="110">
        <f t="shared" si="0"/>
        <v>8.432835820895523</v>
      </c>
      <c r="J23" s="199">
        <v>9</v>
      </c>
      <c r="K23" s="200"/>
      <c r="L23" s="107" t="s">
        <v>192</v>
      </c>
      <c r="M23" s="1"/>
    </row>
    <row r="24" spans="1:13" ht="39.75" customHeight="1">
      <c r="A24" s="100"/>
      <c r="B24" s="112">
        <v>13</v>
      </c>
      <c r="C24" s="111">
        <v>10</v>
      </c>
      <c r="D24" s="109" t="s">
        <v>586</v>
      </c>
      <c r="E24" s="109" t="s">
        <v>25</v>
      </c>
      <c r="F24" s="109" t="s">
        <v>208</v>
      </c>
      <c r="G24" s="108" t="s">
        <v>92</v>
      </c>
      <c r="H24" s="110">
        <v>27.5</v>
      </c>
      <c r="I24" s="110">
        <f t="shared" si="0"/>
        <v>8.208955223880597</v>
      </c>
      <c r="J24" s="199">
        <v>10</v>
      </c>
      <c r="K24" s="200"/>
      <c r="L24" s="107" t="s">
        <v>192</v>
      </c>
      <c r="M24" s="1"/>
    </row>
    <row r="25" spans="1:13" ht="39.75" customHeight="1">
      <c r="A25" s="100"/>
      <c r="B25" s="112">
        <v>14</v>
      </c>
      <c r="C25" s="111">
        <v>10</v>
      </c>
      <c r="D25" s="109" t="s">
        <v>585</v>
      </c>
      <c r="E25" s="109" t="s">
        <v>48</v>
      </c>
      <c r="F25" s="109" t="s">
        <v>440</v>
      </c>
      <c r="G25" s="108" t="s">
        <v>173</v>
      </c>
      <c r="H25" s="110">
        <v>27.25</v>
      </c>
      <c r="I25" s="110">
        <f t="shared" si="0"/>
        <v>8.134328358208956</v>
      </c>
      <c r="J25" s="199">
        <v>11</v>
      </c>
      <c r="K25" s="200"/>
      <c r="L25" s="107" t="s">
        <v>192</v>
      </c>
      <c r="M25" s="1"/>
    </row>
    <row r="26" spans="1:13" ht="39.75" customHeight="1">
      <c r="A26" s="100"/>
      <c r="B26" s="112">
        <v>15</v>
      </c>
      <c r="C26" s="111">
        <v>10</v>
      </c>
      <c r="D26" s="109" t="s">
        <v>584</v>
      </c>
      <c r="E26" s="109" t="s">
        <v>583</v>
      </c>
      <c r="F26" s="109" t="s">
        <v>45</v>
      </c>
      <c r="G26" s="108" t="s">
        <v>107</v>
      </c>
      <c r="H26" s="110">
        <v>26.25</v>
      </c>
      <c r="I26" s="110">
        <f t="shared" si="0"/>
        <v>7.835820895522388</v>
      </c>
      <c r="J26" s="199">
        <v>12</v>
      </c>
      <c r="K26" s="200"/>
      <c r="L26" s="107" t="s">
        <v>192</v>
      </c>
      <c r="M26" s="1"/>
    </row>
    <row r="27" spans="1:13" ht="39.75" customHeight="1">
      <c r="A27" s="100"/>
      <c r="B27" s="112">
        <v>16</v>
      </c>
      <c r="C27" s="111">
        <v>10</v>
      </c>
      <c r="D27" s="109" t="s">
        <v>582</v>
      </c>
      <c r="E27" s="109" t="s">
        <v>246</v>
      </c>
      <c r="F27" s="109" t="s">
        <v>581</v>
      </c>
      <c r="G27" s="108" t="s">
        <v>107</v>
      </c>
      <c r="H27" s="110">
        <v>26.25</v>
      </c>
      <c r="I27" s="110">
        <f t="shared" si="0"/>
        <v>7.835820895522388</v>
      </c>
      <c r="J27" s="199">
        <v>12</v>
      </c>
      <c r="K27" s="200"/>
      <c r="L27" s="107" t="s">
        <v>192</v>
      </c>
      <c r="M27" s="1"/>
    </row>
    <row r="28" spans="1:13" ht="39.75" customHeight="1">
      <c r="A28" s="100"/>
      <c r="B28" s="112">
        <v>17</v>
      </c>
      <c r="C28" s="111">
        <v>10</v>
      </c>
      <c r="D28" s="109" t="s">
        <v>580</v>
      </c>
      <c r="E28" s="109" t="s">
        <v>76</v>
      </c>
      <c r="F28" s="109" t="s">
        <v>26</v>
      </c>
      <c r="G28" s="108" t="s">
        <v>96</v>
      </c>
      <c r="H28" s="110">
        <v>26</v>
      </c>
      <c r="I28" s="110">
        <f t="shared" si="0"/>
        <v>7.7611940298507465</v>
      </c>
      <c r="J28" s="199">
        <v>13</v>
      </c>
      <c r="K28" s="200"/>
      <c r="L28" s="107"/>
      <c r="M28" s="1"/>
    </row>
    <row r="29" spans="1:13" ht="39.75" customHeight="1">
      <c r="A29" s="100"/>
      <c r="B29" s="112">
        <v>18</v>
      </c>
      <c r="C29" s="111">
        <v>10</v>
      </c>
      <c r="D29" s="109" t="s">
        <v>579</v>
      </c>
      <c r="E29" s="109" t="s">
        <v>578</v>
      </c>
      <c r="F29" s="109" t="s">
        <v>87</v>
      </c>
      <c r="G29" s="108" t="s">
        <v>98</v>
      </c>
      <c r="H29" s="110">
        <v>25.75</v>
      </c>
      <c r="I29" s="110">
        <f t="shared" si="0"/>
        <v>7.686567164179104</v>
      </c>
      <c r="J29" s="199">
        <v>14</v>
      </c>
      <c r="K29" s="200"/>
      <c r="L29" s="107"/>
      <c r="M29" s="1"/>
    </row>
    <row r="30" spans="1:13" ht="39.75" customHeight="1">
      <c r="A30" s="100"/>
      <c r="B30" s="112">
        <v>19</v>
      </c>
      <c r="C30" s="111">
        <v>10</v>
      </c>
      <c r="D30" s="109" t="s">
        <v>577</v>
      </c>
      <c r="E30" s="109" t="s">
        <v>576</v>
      </c>
      <c r="F30" s="109" t="s">
        <v>575</v>
      </c>
      <c r="G30" s="108" t="s">
        <v>574</v>
      </c>
      <c r="H30" s="110">
        <v>24.25</v>
      </c>
      <c r="I30" s="110">
        <f t="shared" si="0"/>
        <v>7.2388059701492535</v>
      </c>
      <c r="J30" s="199">
        <v>15</v>
      </c>
      <c r="K30" s="200"/>
      <c r="L30" s="107"/>
      <c r="M30" s="1"/>
    </row>
    <row r="31" spans="1:13" ht="39.75" customHeight="1">
      <c r="A31" s="100"/>
      <c r="B31" s="112">
        <v>20</v>
      </c>
      <c r="C31" s="111">
        <v>10</v>
      </c>
      <c r="D31" s="109" t="s">
        <v>573</v>
      </c>
      <c r="E31" s="109" t="s">
        <v>572</v>
      </c>
      <c r="F31" s="109" t="s">
        <v>440</v>
      </c>
      <c r="G31" s="108" t="s">
        <v>103</v>
      </c>
      <c r="H31" s="110">
        <v>24.25</v>
      </c>
      <c r="I31" s="110">
        <f t="shared" si="0"/>
        <v>7.2388059701492535</v>
      </c>
      <c r="J31" s="199">
        <v>15</v>
      </c>
      <c r="K31" s="200"/>
      <c r="L31" s="107"/>
      <c r="M31" s="1"/>
    </row>
    <row r="32" spans="1:13" ht="39.75" customHeight="1">
      <c r="A32" s="100"/>
      <c r="B32" s="106">
        <v>21</v>
      </c>
      <c r="C32" s="105">
        <v>10</v>
      </c>
      <c r="D32" s="104" t="s">
        <v>571</v>
      </c>
      <c r="E32" s="104" t="s">
        <v>264</v>
      </c>
      <c r="F32" s="104" t="s">
        <v>83</v>
      </c>
      <c r="G32" s="103" t="s">
        <v>570</v>
      </c>
      <c r="H32" s="102">
        <v>23.5</v>
      </c>
      <c r="I32" s="102">
        <f t="shared" si="0"/>
        <v>7.014925373134329</v>
      </c>
      <c r="J32" s="193">
        <v>16</v>
      </c>
      <c r="K32" s="194"/>
      <c r="L32" s="107"/>
      <c r="M32" s="1"/>
    </row>
    <row r="33" spans="1:13" ht="39.75" customHeight="1">
      <c r="A33" s="100"/>
      <c r="B33" s="106">
        <v>22</v>
      </c>
      <c r="C33" s="105">
        <v>10</v>
      </c>
      <c r="D33" s="104" t="s">
        <v>569</v>
      </c>
      <c r="E33" s="104" t="s">
        <v>555</v>
      </c>
      <c r="F33" s="104" t="s">
        <v>37</v>
      </c>
      <c r="G33" s="103" t="s">
        <v>274</v>
      </c>
      <c r="H33" s="102">
        <v>23</v>
      </c>
      <c r="I33" s="102">
        <f t="shared" si="0"/>
        <v>6.865671641791045</v>
      </c>
      <c r="J33" s="193">
        <v>17</v>
      </c>
      <c r="K33" s="194"/>
      <c r="L33" s="107"/>
      <c r="M33" s="1"/>
    </row>
    <row r="34" spans="1:13" ht="39.75" customHeight="1">
      <c r="A34" s="100"/>
      <c r="B34" s="106">
        <v>23</v>
      </c>
      <c r="C34" s="105">
        <v>10</v>
      </c>
      <c r="D34" s="104" t="s">
        <v>568</v>
      </c>
      <c r="E34" s="104" t="s">
        <v>196</v>
      </c>
      <c r="F34" s="104" t="s">
        <v>23</v>
      </c>
      <c r="G34" s="103" t="s">
        <v>567</v>
      </c>
      <c r="H34" s="102">
        <v>21.75</v>
      </c>
      <c r="I34" s="102">
        <f t="shared" si="0"/>
        <v>6.492537313432836</v>
      </c>
      <c r="J34" s="193">
        <v>18</v>
      </c>
      <c r="K34" s="194"/>
      <c r="L34" s="107"/>
      <c r="M34" s="1"/>
    </row>
    <row r="35" spans="1:13" ht="39.75" customHeight="1">
      <c r="A35" s="100"/>
      <c r="B35" s="106">
        <v>24</v>
      </c>
      <c r="C35" s="105">
        <v>10</v>
      </c>
      <c r="D35" s="104" t="s">
        <v>566</v>
      </c>
      <c r="E35" s="104" t="s">
        <v>565</v>
      </c>
      <c r="F35" s="104" t="s">
        <v>564</v>
      </c>
      <c r="G35" s="103" t="s">
        <v>274</v>
      </c>
      <c r="H35" s="102">
        <v>21.25</v>
      </c>
      <c r="I35" s="102">
        <f t="shared" si="0"/>
        <v>6.343283582089552</v>
      </c>
      <c r="J35" s="193">
        <v>19</v>
      </c>
      <c r="K35" s="194"/>
      <c r="L35" s="107"/>
      <c r="M35" s="1"/>
    </row>
    <row r="36" spans="1:13" ht="39.75" customHeight="1">
      <c r="A36" s="100"/>
      <c r="B36" s="106">
        <v>25</v>
      </c>
      <c r="C36" s="105">
        <v>10</v>
      </c>
      <c r="D36" s="104" t="s">
        <v>563</v>
      </c>
      <c r="E36" s="104" t="s">
        <v>267</v>
      </c>
      <c r="F36" s="104" t="s">
        <v>37</v>
      </c>
      <c r="G36" s="103" t="s">
        <v>332</v>
      </c>
      <c r="H36" s="102">
        <v>21.25</v>
      </c>
      <c r="I36" s="102">
        <f t="shared" si="0"/>
        <v>6.343283582089552</v>
      </c>
      <c r="J36" s="193">
        <v>19</v>
      </c>
      <c r="K36" s="194"/>
      <c r="L36" s="107"/>
      <c r="M36" s="1"/>
    </row>
    <row r="37" spans="1:13" ht="39.75" customHeight="1">
      <c r="A37" s="100"/>
      <c r="B37" s="106">
        <v>26</v>
      </c>
      <c r="C37" s="105">
        <v>10</v>
      </c>
      <c r="D37" s="104" t="s">
        <v>562</v>
      </c>
      <c r="E37" s="104" t="s">
        <v>561</v>
      </c>
      <c r="F37" s="104" t="s">
        <v>45</v>
      </c>
      <c r="G37" s="103" t="s">
        <v>560</v>
      </c>
      <c r="H37" s="102">
        <v>20.5</v>
      </c>
      <c r="I37" s="102">
        <f t="shared" si="0"/>
        <v>6.119402985074627</v>
      </c>
      <c r="J37" s="193">
        <v>20</v>
      </c>
      <c r="K37" s="194"/>
      <c r="L37" s="107"/>
      <c r="M37" s="1"/>
    </row>
    <row r="38" spans="1:13" ht="39.75" customHeight="1">
      <c r="A38" s="100"/>
      <c r="B38" s="106">
        <v>27</v>
      </c>
      <c r="C38" s="105">
        <v>10</v>
      </c>
      <c r="D38" s="104" t="s">
        <v>559</v>
      </c>
      <c r="E38" s="104" t="s">
        <v>218</v>
      </c>
      <c r="F38" s="104" t="s">
        <v>69</v>
      </c>
      <c r="G38" s="103" t="s">
        <v>248</v>
      </c>
      <c r="H38" s="102">
        <v>20</v>
      </c>
      <c r="I38" s="102">
        <f t="shared" si="0"/>
        <v>5.970149253731344</v>
      </c>
      <c r="J38" s="193">
        <v>21</v>
      </c>
      <c r="K38" s="194"/>
      <c r="L38" s="107"/>
      <c r="M38" s="1"/>
    </row>
    <row r="39" spans="1:13" ht="39.75" customHeight="1">
      <c r="A39" s="100"/>
      <c r="B39" s="106">
        <v>28</v>
      </c>
      <c r="C39" s="105">
        <v>10</v>
      </c>
      <c r="D39" s="104" t="s">
        <v>558</v>
      </c>
      <c r="E39" s="104" t="s">
        <v>76</v>
      </c>
      <c r="F39" s="104" t="s">
        <v>557</v>
      </c>
      <c r="G39" s="103" t="s">
        <v>92</v>
      </c>
      <c r="H39" s="102">
        <v>20</v>
      </c>
      <c r="I39" s="102">
        <f t="shared" si="0"/>
        <v>5.970149253731344</v>
      </c>
      <c r="J39" s="193">
        <v>21</v>
      </c>
      <c r="K39" s="194"/>
      <c r="L39" s="107"/>
      <c r="M39" s="1"/>
    </row>
    <row r="40" spans="1:13" ht="39.75" customHeight="1">
      <c r="A40" s="100"/>
      <c r="B40" s="106">
        <v>29</v>
      </c>
      <c r="C40" s="105">
        <v>10</v>
      </c>
      <c r="D40" s="104" t="s">
        <v>556</v>
      </c>
      <c r="E40" s="104" t="s">
        <v>555</v>
      </c>
      <c r="F40" s="104" t="s">
        <v>83</v>
      </c>
      <c r="G40" s="103" t="s">
        <v>98</v>
      </c>
      <c r="H40" s="102">
        <v>19.75</v>
      </c>
      <c r="I40" s="102">
        <f t="shared" si="0"/>
        <v>5.895522388059701</v>
      </c>
      <c r="J40" s="193">
        <v>22</v>
      </c>
      <c r="K40" s="194"/>
      <c r="L40" s="107"/>
      <c r="M40" s="1"/>
    </row>
    <row r="41" spans="1:13" ht="39.75" customHeight="1">
      <c r="A41" s="100"/>
      <c r="B41" s="106">
        <v>30</v>
      </c>
      <c r="C41" s="105">
        <v>10</v>
      </c>
      <c r="D41" s="104" t="s">
        <v>554</v>
      </c>
      <c r="E41" s="104" t="s">
        <v>264</v>
      </c>
      <c r="F41" s="104" t="s">
        <v>83</v>
      </c>
      <c r="G41" s="103" t="s">
        <v>173</v>
      </c>
      <c r="H41" s="102">
        <v>19.25</v>
      </c>
      <c r="I41" s="102">
        <f t="shared" si="0"/>
        <v>5.746268656716418</v>
      </c>
      <c r="J41" s="193">
        <v>23</v>
      </c>
      <c r="K41" s="194"/>
      <c r="L41" s="107"/>
      <c r="M41" s="1"/>
    </row>
    <row r="42" spans="1:13" ht="39.75" customHeight="1">
      <c r="A42" s="100"/>
      <c r="B42" s="106">
        <v>31</v>
      </c>
      <c r="C42" s="105">
        <v>10</v>
      </c>
      <c r="D42" s="104" t="s">
        <v>553</v>
      </c>
      <c r="E42" s="104" t="s">
        <v>60</v>
      </c>
      <c r="F42" s="104" t="s">
        <v>20</v>
      </c>
      <c r="G42" s="103" t="s">
        <v>92</v>
      </c>
      <c r="H42" s="102">
        <v>18.75</v>
      </c>
      <c r="I42" s="102">
        <f t="shared" si="0"/>
        <v>5.597014925373134</v>
      </c>
      <c r="J42" s="193">
        <v>24</v>
      </c>
      <c r="K42" s="194"/>
      <c r="L42" s="107"/>
      <c r="M42" s="1"/>
    </row>
    <row r="43" spans="1:13" ht="39.75" customHeight="1">
      <c r="A43" s="100"/>
      <c r="B43" s="106">
        <v>32</v>
      </c>
      <c r="C43" s="105">
        <v>10</v>
      </c>
      <c r="D43" s="104" t="s">
        <v>552</v>
      </c>
      <c r="E43" s="104" t="s">
        <v>32</v>
      </c>
      <c r="F43" s="104" t="s">
        <v>23</v>
      </c>
      <c r="G43" s="103" t="s">
        <v>169</v>
      </c>
      <c r="H43" s="102">
        <v>18</v>
      </c>
      <c r="I43" s="102">
        <f t="shared" si="0"/>
        <v>5.373134328358209</v>
      </c>
      <c r="J43" s="193">
        <v>25</v>
      </c>
      <c r="K43" s="194"/>
      <c r="L43" s="107"/>
      <c r="M43" s="1"/>
    </row>
    <row r="44" spans="1:13" ht="39.75" customHeight="1">
      <c r="A44" s="100"/>
      <c r="B44" s="106">
        <v>33</v>
      </c>
      <c r="C44" s="105">
        <v>10</v>
      </c>
      <c r="D44" s="104" t="s">
        <v>551</v>
      </c>
      <c r="E44" s="104" t="s">
        <v>506</v>
      </c>
      <c r="F44" s="104" t="s">
        <v>87</v>
      </c>
      <c r="G44" s="103" t="s">
        <v>94</v>
      </c>
      <c r="H44" s="102">
        <v>17.75</v>
      </c>
      <c r="I44" s="102">
        <f t="shared" si="0"/>
        <v>5.298507462686567</v>
      </c>
      <c r="J44" s="193">
        <v>26</v>
      </c>
      <c r="K44" s="194"/>
      <c r="L44" s="107"/>
      <c r="M44" s="1"/>
    </row>
    <row r="45" spans="1:13" ht="39.75" customHeight="1">
      <c r="A45" s="100"/>
      <c r="B45" s="106">
        <v>34</v>
      </c>
      <c r="C45" s="105">
        <v>10</v>
      </c>
      <c r="D45" s="104" t="s">
        <v>550</v>
      </c>
      <c r="E45" s="104" t="s">
        <v>218</v>
      </c>
      <c r="F45" s="104" t="s">
        <v>20</v>
      </c>
      <c r="G45" s="103" t="s">
        <v>92</v>
      </c>
      <c r="H45" s="102">
        <v>17.75</v>
      </c>
      <c r="I45" s="102">
        <f t="shared" si="0"/>
        <v>5.298507462686567</v>
      </c>
      <c r="J45" s="193">
        <v>26</v>
      </c>
      <c r="K45" s="194"/>
      <c r="L45" s="107"/>
      <c r="M45" s="1"/>
    </row>
    <row r="46" spans="1:13" ht="39.75" customHeight="1">
      <c r="A46" s="100"/>
      <c r="B46" s="106">
        <v>35</v>
      </c>
      <c r="C46" s="105">
        <v>10</v>
      </c>
      <c r="D46" s="104" t="s">
        <v>549</v>
      </c>
      <c r="E46" s="104" t="s">
        <v>548</v>
      </c>
      <c r="F46" s="104" t="s">
        <v>27</v>
      </c>
      <c r="G46" s="103" t="s">
        <v>479</v>
      </c>
      <c r="H46" s="102">
        <v>17</v>
      </c>
      <c r="I46" s="102">
        <f t="shared" si="0"/>
        <v>5.074626865671642</v>
      </c>
      <c r="J46" s="193">
        <v>27</v>
      </c>
      <c r="K46" s="194"/>
      <c r="L46" s="107"/>
      <c r="M46" s="1"/>
    </row>
    <row r="47" spans="1:13" ht="39.75" customHeight="1">
      <c r="A47" s="100"/>
      <c r="B47" s="106">
        <v>36</v>
      </c>
      <c r="C47" s="105">
        <v>10</v>
      </c>
      <c r="D47" s="104" t="s">
        <v>547</v>
      </c>
      <c r="E47" s="104" t="s">
        <v>482</v>
      </c>
      <c r="F47" s="104" t="s">
        <v>27</v>
      </c>
      <c r="G47" s="103" t="s">
        <v>319</v>
      </c>
      <c r="H47" s="102">
        <v>16.75</v>
      </c>
      <c r="I47" s="102">
        <f>(20*H47)/67</f>
        <v>5</v>
      </c>
      <c r="J47" s="193">
        <v>28</v>
      </c>
      <c r="K47" s="194"/>
      <c r="L47" s="107"/>
      <c r="M47" s="1"/>
    </row>
    <row r="48" spans="1:13" ht="39.75" customHeight="1">
      <c r="A48" s="100"/>
      <c r="B48" s="106">
        <v>37</v>
      </c>
      <c r="C48" s="105">
        <v>10</v>
      </c>
      <c r="D48" s="104" t="s">
        <v>546</v>
      </c>
      <c r="E48" s="104" t="s">
        <v>218</v>
      </c>
      <c r="F48" s="104" t="s">
        <v>69</v>
      </c>
      <c r="G48" s="103" t="s">
        <v>169</v>
      </c>
      <c r="H48" s="102">
        <v>16.25</v>
      </c>
      <c r="I48" s="102">
        <f aca="true" t="shared" si="1" ref="I48:I59">(20*H48/67)</f>
        <v>4.850746268656716</v>
      </c>
      <c r="J48" s="193">
        <v>29</v>
      </c>
      <c r="K48" s="194"/>
      <c r="L48" s="107"/>
      <c r="M48" s="1"/>
    </row>
    <row r="49" spans="1:13" ht="39.75" customHeight="1">
      <c r="A49" s="100"/>
      <c r="B49" s="106">
        <v>38</v>
      </c>
      <c r="C49" s="105">
        <v>10</v>
      </c>
      <c r="D49" s="104" t="s">
        <v>545</v>
      </c>
      <c r="E49" s="104" t="s">
        <v>544</v>
      </c>
      <c r="F49" s="104" t="s">
        <v>87</v>
      </c>
      <c r="G49" s="103" t="s">
        <v>92</v>
      </c>
      <c r="H49" s="102">
        <v>16</v>
      </c>
      <c r="I49" s="102">
        <f t="shared" si="1"/>
        <v>4.776119402985074</v>
      </c>
      <c r="J49" s="193">
        <v>30</v>
      </c>
      <c r="K49" s="194"/>
      <c r="L49" s="107"/>
      <c r="M49" s="1"/>
    </row>
    <row r="50" spans="1:13" ht="39.75" customHeight="1">
      <c r="A50" s="100"/>
      <c r="B50" s="106">
        <v>39</v>
      </c>
      <c r="C50" s="105">
        <v>10</v>
      </c>
      <c r="D50" s="104" t="s">
        <v>543</v>
      </c>
      <c r="E50" s="104" t="s">
        <v>203</v>
      </c>
      <c r="F50" s="104" t="s">
        <v>43</v>
      </c>
      <c r="G50" s="103" t="s">
        <v>97</v>
      </c>
      <c r="H50" s="102">
        <v>16</v>
      </c>
      <c r="I50" s="102">
        <f t="shared" si="1"/>
        <v>4.776119402985074</v>
      </c>
      <c r="J50" s="193">
        <v>30</v>
      </c>
      <c r="K50" s="194"/>
      <c r="L50" s="107"/>
      <c r="M50" s="1"/>
    </row>
    <row r="51" spans="1:13" ht="39.75" customHeight="1">
      <c r="A51" s="100"/>
      <c r="B51" s="106">
        <v>40</v>
      </c>
      <c r="C51" s="105">
        <v>10</v>
      </c>
      <c r="D51" s="104" t="s">
        <v>542</v>
      </c>
      <c r="E51" s="104" t="s">
        <v>514</v>
      </c>
      <c r="F51" s="104" t="s">
        <v>37</v>
      </c>
      <c r="G51" s="103" t="s">
        <v>110</v>
      </c>
      <c r="H51" s="102">
        <v>16</v>
      </c>
      <c r="I51" s="102">
        <f t="shared" si="1"/>
        <v>4.776119402985074</v>
      </c>
      <c r="J51" s="193">
        <v>30</v>
      </c>
      <c r="K51" s="194"/>
      <c r="L51" s="107"/>
      <c r="M51" s="1"/>
    </row>
    <row r="52" spans="1:13" ht="39.75" customHeight="1">
      <c r="A52" s="100"/>
      <c r="B52" s="106">
        <v>41</v>
      </c>
      <c r="C52" s="105">
        <v>10</v>
      </c>
      <c r="D52" s="104" t="s">
        <v>541</v>
      </c>
      <c r="E52" s="104" t="s">
        <v>203</v>
      </c>
      <c r="F52" s="104" t="s">
        <v>26</v>
      </c>
      <c r="G52" s="103" t="s">
        <v>98</v>
      </c>
      <c r="H52" s="102">
        <v>15.5</v>
      </c>
      <c r="I52" s="102">
        <f t="shared" si="1"/>
        <v>4.626865671641791</v>
      </c>
      <c r="J52" s="193">
        <v>31</v>
      </c>
      <c r="K52" s="194"/>
      <c r="L52" s="107"/>
      <c r="M52" s="1"/>
    </row>
    <row r="53" spans="1:13" ht="39.75" customHeight="1">
      <c r="A53" s="100"/>
      <c r="B53" s="106">
        <v>42</v>
      </c>
      <c r="C53" s="105">
        <v>10</v>
      </c>
      <c r="D53" s="109" t="s">
        <v>540</v>
      </c>
      <c r="E53" s="109" t="s">
        <v>215</v>
      </c>
      <c r="F53" s="109" t="s">
        <v>69</v>
      </c>
      <c r="G53" s="108" t="s">
        <v>195</v>
      </c>
      <c r="H53" s="102">
        <v>15.25</v>
      </c>
      <c r="I53" s="102">
        <f t="shared" si="1"/>
        <v>4.552238805970149</v>
      </c>
      <c r="J53" s="193">
        <v>32</v>
      </c>
      <c r="K53" s="194"/>
      <c r="L53" s="107"/>
      <c r="M53" s="1"/>
    </row>
    <row r="54" spans="1:13" ht="39.75" customHeight="1">
      <c r="A54" s="100"/>
      <c r="B54" s="106">
        <v>43</v>
      </c>
      <c r="C54" s="105">
        <v>10</v>
      </c>
      <c r="D54" s="104" t="s">
        <v>539</v>
      </c>
      <c r="E54" s="104" t="s">
        <v>264</v>
      </c>
      <c r="F54" s="104" t="s">
        <v>538</v>
      </c>
      <c r="G54" s="103" t="s">
        <v>173</v>
      </c>
      <c r="H54" s="102">
        <v>14.75</v>
      </c>
      <c r="I54" s="102">
        <f t="shared" si="1"/>
        <v>4.402985074626866</v>
      </c>
      <c r="J54" s="193">
        <v>33</v>
      </c>
      <c r="K54" s="194"/>
      <c r="L54" s="107"/>
      <c r="M54" s="1"/>
    </row>
    <row r="55" spans="1:13" ht="39.75" customHeight="1">
      <c r="A55" s="100"/>
      <c r="B55" s="106">
        <v>44</v>
      </c>
      <c r="C55" s="105">
        <v>10</v>
      </c>
      <c r="D55" s="104" t="s">
        <v>537</v>
      </c>
      <c r="E55" s="104" t="s">
        <v>267</v>
      </c>
      <c r="F55" s="104" t="s">
        <v>69</v>
      </c>
      <c r="G55" s="103" t="s">
        <v>332</v>
      </c>
      <c r="H55" s="102">
        <v>14.5</v>
      </c>
      <c r="I55" s="102">
        <f t="shared" si="1"/>
        <v>4.3283582089552235</v>
      </c>
      <c r="J55" s="193">
        <v>34</v>
      </c>
      <c r="K55" s="194"/>
      <c r="L55" s="107"/>
      <c r="M55" s="1"/>
    </row>
    <row r="56" spans="1:13" ht="39.75" customHeight="1">
      <c r="A56" s="63"/>
      <c r="B56" s="106">
        <v>45</v>
      </c>
      <c r="C56" s="105">
        <v>10</v>
      </c>
      <c r="D56" s="104" t="s">
        <v>536</v>
      </c>
      <c r="E56" s="104" t="s">
        <v>535</v>
      </c>
      <c r="F56" s="104" t="s">
        <v>534</v>
      </c>
      <c r="G56" s="103" t="s">
        <v>479</v>
      </c>
      <c r="H56" s="102">
        <v>14.25</v>
      </c>
      <c r="I56" s="102">
        <f t="shared" si="1"/>
        <v>4.253731343283582</v>
      </c>
      <c r="J56" s="195">
        <v>35</v>
      </c>
      <c r="K56" s="196"/>
      <c r="L56" s="101"/>
      <c r="M56" s="42"/>
    </row>
    <row r="57" spans="1:13" ht="39.75" customHeight="1">
      <c r="A57" s="63"/>
      <c r="B57" s="106">
        <v>46</v>
      </c>
      <c r="C57" s="105">
        <v>10</v>
      </c>
      <c r="D57" s="104" t="s">
        <v>533</v>
      </c>
      <c r="E57" s="104" t="s">
        <v>48</v>
      </c>
      <c r="F57" s="104" t="s">
        <v>45</v>
      </c>
      <c r="G57" s="103" t="s">
        <v>92</v>
      </c>
      <c r="H57" s="102">
        <v>12.25</v>
      </c>
      <c r="I57" s="102">
        <f t="shared" si="1"/>
        <v>3.656716417910448</v>
      </c>
      <c r="J57" s="197">
        <v>36</v>
      </c>
      <c r="K57" s="198"/>
      <c r="L57" s="101"/>
      <c r="M57" s="1"/>
    </row>
    <row r="58" spans="1:13" ht="39.75" customHeight="1">
      <c r="A58" s="63"/>
      <c r="B58" s="106">
        <v>47</v>
      </c>
      <c r="C58" s="105">
        <v>10</v>
      </c>
      <c r="D58" s="104" t="s">
        <v>532</v>
      </c>
      <c r="E58" s="104" t="s">
        <v>531</v>
      </c>
      <c r="F58" s="104" t="s">
        <v>83</v>
      </c>
      <c r="G58" s="103" t="s">
        <v>390</v>
      </c>
      <c r="H58" s="102">
        <v>11.75</v>
      </c>
      <c r="I58" s="102">
        <f t="shared" si="1"/>
        <v>3.5074626865671643</v>
      </c>
      <c r="J58" s="197">
        <v>37</v>
      </c>
      <c r="K58" s="198"/>
      <c r="L58" s="101"/>
      <c r="M58" s="1"/>
    </row>
    <row r="59" spans="1:13" ht="39.75" customHeight="1">
      <c r="A59" s="63"/>
      <c r="B59" s="106">
        <v>48</v>
      </c>
      <c r="C59" s="105">
        <v>10</v>
      </c>
      <c r="D59" s="104" t="s">
        <v>530</v>
      </c>
      <c r="E59" s="104" t="s">
        <v>68</v>
      </c>
      <c r="F59" s="104" t="s">
        <v>245</v>
      </c>
      <c r="G59" s="103" t="s">
        <v>169</v>
      </c>
      <c r="H59" s="102">
        <v>8</v>
      </c>
      <c r="I59" s="102">
        <f t="shared" si="1"/>
        <v>2.388059701492537</v>
      </c>
      <c r="J59" s="197">
        <v>38</v>
      </c>
      <c r="K59" s="198"/>
      <c r="L59" s="101"/>
      <c r="M59" s="1"/>
    </row>
    <row r="60" spans="1:13" ht="39.75" customHeight="1">
      <c r="A60" s="63"/>
      <c r="B60" s="1"/>
      <c r="M60" s="1"/>
    </row>
    <row r="61" spans="1:13" ht="19.5" customHeight="1">
      <c r="A61" s="63"/>
      <c r="B61" s="5" t="s">
        <v>529</v>
      </c>
      <c r="C61" s="11" t="s">
        <v>175</v>
      </c>
      <c r="D61" s="11" t="s">
        <v>528</v>
      </c>
      <c r="M61" s="1"/>
    </row>
    <row r="62" spans="1:13" ht="19.5" customHeight="1">
      <c r="A62" s="63"/>
      <c r="B62" s="5" t="s">
        <v>527</v>
      </c>
      <c r="C62" s="11"/>
      <c r="D62" s="11" t="s">
        <v>526</v>
      </c>
      <c r="M62" s="1"/>
    </row>
    <row r="63" spans="1:13" ht="19.5" customHeight="1">
      <c r="A63" s="63"/>
      <c r="B63" s="5"/>
      <c r="C63" s="11"/>
      <c r="D63" s="11" t="s">
        <v>525</v>
      </c>
      <c r="M63" s="1"/>
    </row>
    <row r="64" spans="1:13" ht="19.5" customHeight="1">
      <c r="A64" s="63"/>
      <c r="B64" s="11"/>
      <c r="C64" s="11"/>
      <c r="D64" s="11" t="s">
        <v>524</v>
      </c>
      <c r="M64" s="1"/>
    </row>
    <row r="65" spans="1:13" ht="19.5" customHeight="1">
      <c r="A65" s="63"/>
      <c r="B65" s="11"/>
      <c r="C65" s="11"/>
      <c r="D65" s="11" t="s">
        <v>523</v>
      </c>
      <c r="M65" s="1"/>
    </row>
    <row r="66" spans="1:13" ht="19.5" customHeight="1">
      <c r="A66" s="63"/>
      <c r="B66" s="11"/>
      <c r="C66" s="11"/>
      <c r="D66" s="11" t="s">
        <v>522</v>
      </c>
      <c r="M66" s="1"/>
    </row>
    <row r="67" spans="1:13" ht="19.5" customHeight="1">
      <c r="A67" s="63"/>
      <c r="B67" s="11"/>
      <c r="C67" s="11"/>
      <c r="D67" s="11" t="s">
        <v>521</v>
      </c>
      <c r="M67" s="1"/>
    </row>
    <row r="68" spans="1:13" ht="19.5" customHeight="1">
      <c r="A68" s="63"/>
      <c r="B68" s="11"/>
      <c r="C68" s="11"/>
      <c r="D68" s="11" t="s">
        <v>520</v>
      </c>
      <c r="M68" s="1"/>
    </row>
    <row r="69" spans="1:13" ht="19.5" customHeight="1">
      <c r="A69" s="63"/>
      <c r="B69" s="11"/>
      <c r="C69" s="11"/>
      <c r="D69" s="11" t="s">
        <v>519</v>
      </c>
      <c r="M69" s="1"/>
    </row>
    <row r="70" spans="1:13" ht="19.5" customHeight="1">
      <c r="A70" s="63"/>
      <c r="B70" s="11"/>
      <c r="C70" s="11"/>
      <c r="D70" s="11" t="s">
        <v>518</v>
      </c>
      <c r="M70" s="1"/>
    </row>
    <row r="71" spans="1:13" ht="19.5" customHeight="1">
      <c r="A71" s="100"/>
      <c r="B71" s="11"/>
      <c r="C71" s="11"/>
      <c r="D71" s="11" t="s">
        <v>517</v>
      </c>
      <c r="M71" s="1"/>
    </row>
    <row r="72" spans="1:4" ht="19.5" customHeight="1">
      <c r="A72" s="63"/>
      <c r="B72" s="11"/>
      <c r="C72" s="11"/>
      <c r="D72" s="11" t="s">
        <v>516</v>
      </c>
    </row>
    <row r="73" spans="1:4" ht="19.5" customHeight="1">
      <c r="A73" s="63"/>
      <c r="B73" s="11"/>
      <c r="C73" s="11"/>
      <c r="D73" s="11" t="s">
        <v>515</v>
      </c>
    </row>
    <row r="74" spans="1:4" ht="19.5" customHeight="1">
      <c r="A74" s="63"/>
      <c r="B74" s="11"/>
      <c r="C74" s="11"/>
      <c r="D74" s="11"/>
    </row>
    <row r="75" ht="19.5" customHeight="1">
      <c r="A75" s="63"/>
    </row>
    <row r="76" ht="19.5" customHeight="1">
      <c r="A76" s="100"/>
    </row>
    <row r="77" ht="19.5" customHeight="1">
      <c r="A77" s="59"/>
    </row>
    <row r="78" ht="19.5" customHeight="1">
      <c r="A78" s="59"/>
    </row>
    <row r="79" ht="19.5" customHeight="1">
      <c r="A79" s="100"/>
    </row>
    <row r="80" ht="19.5" customHeight="1">
      <c r="A80" s="100"/>
    </row>
    <row r="81" ht="19.5" customHeight="1">
      <c r="A81" s="100"/>
    </row>
    <row r="82" ht="19.5" customHeight="1">
      <c r="A82" s="100"/>
    </row>
    <row r="83" ht="19.5" customHeight="1">
      <c r="A83" s="100"/>
    </row>
    <row r="84" ht="19.5" customHeight="1">
      <c r="A84" s="100"/>
    </row>
    <row r="85" ht="19.5" customHeight="1">
      <c r="A85" s="100"/>
    </row>
    <row r="86" ht="75" customHeight="1">
      <c r="A86" s="100"/>
    </row>
    <row r="87" ht="75" customHeight="1">
      <c r="A87" s="100"/>
    </row>
    <row r="88" ht="75" customHeight="1">
      <c r="A88" s="100"/>
    </row>
    <row r="89" ht="75" customHeight="1">
      <c r="A89" s="100"/>
    </row>
    <row r="90" ht="75" customHeight="1">
      <c r="A90" s="100"/>
    </row>
    <row r="91" ht="75" customHeight="1">
      <c r="A91" s="100"/>
    </row>
    <row r="92" ht="75" customHeight="1">
      <c r="A92" s="100"/>
    </row>
    <row r="93" ht="75" customHeight="1">
      <c r="A93" s="100"/>
    </row>
    <row r="94" ht="75" customHeight="1">
      <c r="A94" s="100"/>
    </row>
    <row r="95" ht="75" customHeight="1">
      <c r="A95" s="100"/>
    </row>
    <row r="96" ht="75" customHeight="1">
      <c r="A96" s="100"/>
    </row>
    <row r="97" ht="75" customHeight="1">
      <c r="A97" s="100"/>
    </row>
    <row r="98" ht="75" customHeight="1">
      <c r="A98" s="100"/>
    </row>
    <row r="99" ht="75" customHeight="1">
      <c r="A99" s="100"/>
    </row>
    <row r="100" ht="75" customHeight="1">
      <c r="A100" s="100"/>
    </row>
    <row r="101" ht="75" customHeight="1">
      <c r="A101" s="100"/>
    </row>
    <row r="102" ht="75" customHeight="1">
      <c r="A102" s="100"/>
    </row>
    <row r="103" ht="75" customHeight="1">
      <c r="A103" s="100"/>
    </row>
    <row r="104" ht="75" customHeight="1">
      <c r="A104" s="100"/>
    </row>
    <row r="105" ht="75" customHeight="1">
      <c r="A105" s="100"/>
    </row>
    <row r="106" ht="75" customHeight="1">
      <c r="A106" s="100"/>
    </row>
    <row r="107" ht="75" customHeight="1">
      <c r="A107" s="100"/>
    </row>
  </sheetData>
  <sheetProtection/>
  <mergeCells count="66">
    <mergeCell ref="A1:T1"/>
    <mergeCell ref="A2:T2"/>
    <mergeCell ref="B3:D3"/>
    <mergeCell ref="F3:T3"/>
    <mergeCell ref="B4:E4"/>
    <mergeCell ref="F4:T4"/>
    <mergeCell ref="B5:D5"/>
    <mergeCell ref="F5:T5"/>
    <mergeCell ref="F6:T6"/>
    <mergeCell ref="B7:C7"/>
    <mergeCell ref="F7:T7"/>
    <mergeCell ref="F9:T9"/>
    <mergeCell ref="B10:B11"/>
    <mergeCell ref="C10:G10"/>
    <mergeCell ref="H10:H11"/>
    <mergeCell ref="I10:I11"/>
    <mergeCell ref="J10:L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</mergeCells>
  <dataValidations count="1">
    <dataValidation allowBlank="1" showInputMessage="1" showErrorMessage="1" sqref="F58:G58 D11:G55 C11:C5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6"/>
  <sheetViews>
    <sheetView zoomScalePageLayoutView="0" workbookViewId="0" topLeftCell="A13">
      <selection activeCell="C13" sqref="C1:C16384"/>
    </sheetView>
  </sheetViews>
  <sheetFormatPr defaultColWidth="9.00390625" defaultRowHeight="12.75"/>
  <cols>
    <col min="2" max="2" width="7.625" style="0" customWidth="1"/>
    <col min="4" max="4" width="12.625" style="0" customWidth="1"/>
    <col min="5" max="5" width="10.25390625" style="0" customWidth="1"/>
    <col min="6" max="6" width="13.375" style="0" customWidth="1"/>
    <col min="7" max="7" width="31.75390625" style="0" customWidth="1"/>
    <col min="10" max="10" width="6.75390625" style="0" customWidth="1"/>
    <col min="11" max="11" width="0.6171875" style="0" customWidth="1"/>
    <col min="12" max="12" width="14.25390625" style="0" customWidth="1"/>
  </cols>
  <sheetData>
    <row r="1" spans="1:20" ht="12.75">
      <c r="A1" s="175" t="s">
        <v>11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0" ht="12.75">
      <c r="A2" s="208" t="s">
        <v>13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1:20" ht="12.75">
      <c r="A3" s="100"/>
      <c r="B3" s="148" t="s">
        <v>16</v>
      </c>
      <c r="C3" s="148"/>
      <c r="D3" s="148"/>
      <c r="E3" s="118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0" ht="12.75">
      <c r="A4" s="100"/>
      <c r="B4" s="148" t="s">
        <v>14</v>
      </c>
      <c r="C4" s="148"/>
      <c r="D4" s="148"/>
      <c r="E4" s="148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1:20" ht="12.75">
      <c r="A5" s="119"/>
      <c r="B5" s="148" t="s">
        <v>15</v>
      </c>
      <c r="C5" s="148"/>
      <c r="D5" s="148"/>
      <c r="E5" s="118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</row>
    <row r="6" spans="1:20" ht="12.75">
      <c r="A6" s="117"/>
      <c r="B6" s="114" t="s">
        <v>10</v>
      </c>
      <c r="C6" s="114"/>
      <c r="D6" s="82">
        <v>10</v>
      </c>
      <c r="E6" s="114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</row>
    <row r="7" spans="1:20" ht="12.75">
      <c r="A7" s="100"/>
      <c r="B7" s="207" t="s">
        <v>17</v>
      </c>
      <c r="C7" s="207"/>
      <c r="D7" s="114"/>
      <c r="E7" s="59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</row>
    <row r="8" spans="1:20" ht="12.75">
      <c r="A8" s="100"/>
      <c r="B8" s="116" t="s">
        <v>7</v>
      </c>
      <c r="C8" s="116"/>
      <c r="D8" s="85">
        <v>67</v>
      </c>
      <c r="E8" s="59"/>
      <c r="F8" s="83"/>
      <c r="G8" s="83"/>
      <c r="H8" s="115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>
      <c r="A9" s="100"/>
      <c r="B9" s="114"/>
      <c r="C9" s="114"/>
      <c r="D9" s="114"/>
      <c r="E9" s="59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</row>
    <row r="10" spans="1:13" ht="12.75">
      <c r="A10" s="100"/>
      <c r="B10" s="201" t="s">
        <v>0</v>
      </c>
      <c r="C10" s="203"/>
      <c r="D10" s="203"/>
      <c r="E10" s="203"/>
      <c r="F10" s="203"/>
      <c r="G10" s="194"/>
      <c r="H10" s="204" t="s">
        <v>602</v>
      </c>
      <c r="I10" s="201" t="s">
        <v>8</v>
      </c>
      <c r="J10" s="206" t="s">
        <v>2</v>
      </c>
      <c r="K10" s="203"/>
      <c r="L10" s="194"/>
      <c r="M10" s="1"/>
    </row>
    <row r="11" spans="1:13" ht="42.75" customHeight="1">
      <c r="A11" s="100"/>
      <c r="B11" s="202"/>
      <c r="C11" s="107" t="s">
        <v>1</v>
      </c>
      <c r="D11" s="107" t="s">
        <v>3</v>
      </c>
      <c r="E11" s="107" t="s">
        <v>4</v>
      </c>
      <c r="F11" s="107" t="s">
        <v>5</v>
      </c>
      <c r="G11" s="107" t="s">
        <v>12</v>
      </c>
      <c r="H11" s="205"/>
      <c r="I11" s="202"/>
      <c r="J11" s="206" t="s">
        <v>6</v>
      </c>
      <c r="K11" s="194"/>
      <c r="L11" s="107" t="s">
        <v>9</v>
      </c>
      <c r="M11" s="1"/>
    </row>
    <row r="12" spans="1:13" ht="39.75" customHeight="1">
      <c r="A12" s="100"/>
      <c r="B12" s="122">
        <v>1</v>
      </c>
      <c r="C12" s="111">
        <v>10</v>
      </c>
      <c r="D12" s="109" t="s">
        <v>549</v>
      </c>
      <c r="E12" s="109" t="s">
        <v>129</v>
      </c>
      <c r="F12" s="109" t="s">
        <v>376</v>
      </c>
      <c r="G12" s="108" t="s">
        <v>479</v>
      </c>
      <c r="H12" s="110">
        <v>47.75</v>
      </c>
      <c r="I12" s="110">
        <f aca="true" t="shared" si="0" ref="I12:I43">(20*H12/67)</f>
        <v>14.253731343283581</v>
      </c>
      <c r="J12" s="211">
        <v>1</v>
      </c>
      <c r="K12" s="212"/>
      <c r="L12" s="123" t="s">
        <v>191</v>
      </c>
      <c r="M12" s="1"/>
    </row>
    <row r="13" spans="1:13" ht="39.75" customHeight="1">
      <c r="A13" s="100"/>
      <c r="B13" s="122">
        <v>2</v>
      </c>
      <c r="C13" s="111">
        <v>10</v>
      </c>
      <c r="D13" s="109" t="s">
        <v>642</v>
      </c>
      <c r="E13" s="109" t="s">
        <v>124</v>
      </c>
      <c r="F13" s="109" t="s">
        <v>156</v>
      </c>
      <c r="G13" s="108" t="s">
        <v>641</v>
      </c>
      <c r="H13" s="110">
        <v>41.5</v>
      </c>
      <c r="I13" s="110">
        <f t="shared" si="0"/>
        <v>12.388059701492537</v>
      </c>
      <c r="J13" s="211">
        <v>2</v>
      </c>
      <c r="K13" s="212"/>
      <c r="L13" s="123" t="s">
        <v>632</v>
      </c>
      <c r="M13" s="1"/>
    </row>
    <row r="14" spans="1:13" ht="39.75" customHeight="1">
      <c r="A14" s="100"/>
      <c r="B14" s="122">
        <v>3</v>
      </c>
      <c r="C14" s="111">
        <v>10</v>
      </c>
      <c r="D14" s="109" t="s">
        <v>638</v>
      </c>
      <c r="E14" s="109" t="s">
        <v>384</v>
      </c>
      <c r="F14" s="109" t="s">
        <v>116</v>
      </c>
      <c r="G14" s="108" t="s">
        <v>99</v>
      </c>
      <c r="H14" s="110">
        <v>37</v>
      </c>
      <c r="I14" s="110">
        <f t="shared" si="0"/>
        <v>11.044776119402986</v>
      </c>
      <c r="J14" s="211">
        <v>3</v>
      </c>
      <c r="K14" s="212"/>
      <c r="L14" s="123" t="s">
        <v>632</v>
      </c>
      <c r="M14" s="1"/>
    </row>
    <row r="15" spans="1:13" ht="39.75" customHeight="1">
      <c r="A15" s="100"/>
      <c r="B15" s="122">
        <v>4</v>
      </c>
      <c r="C15" s="111">
        <v>10</v>
      </c>
      <c r="D15" s="109" t="s">
        <v>640</v>
      </c>
      <c r="E15" s="109" t="s">
        <v>286</v>
      </c>
      <c r="F15" s="109" t="s">
        <v>639</v>
      </c>
      <c r="G15" s="108" t="s">
        <v>390</v>
      </c>
      <c r="H15" s="110">
        <v>35.75</v>
      </c>
      <c r="I15" s="110">
        <f t="shared" si="0"/>
        <v>10.671641791044776</v>
      </c>
      <c r="J15" s="211">
        <v>4</v>
      </c>
      <c r="K15" s="212"/>
      <c r="L15" s="123" t="s">
        <v>632</v>
      </c>
      <c r="M15" s="1"/>
    </row>
    <row r="16" spans="1:13" ht="39.75" customHeight="1">
      <c r="A16" s="100"/>
      <c r="B16" s="122">
        <v>5</v>
      </c>
      <c r="C16" s="111">
        <v>10</v>
      </c>
      <c r="D16" s="109" t="s">
        <v>638</v>
      </c>
      <c r="E16" s="109" t="s">
        <v>339</v>
      </c>
      <c r="F16" s="109" t="s">
        <v>116</v>
      </c>
      <c r="G16" s="108" t="s">
        <v>99</v>
      </c>
      <c r="H16" s="110">
        <v>35.25</v>
      </c>
      <c r="I16" s="110">
        <f t="shared" si="0"/>
        <v>10.522388059701493</v>
      </c>
      <c r="J16" s="211">
        <v>5</v>
      </c>
      <c r="K16" s="212"/>
      <c r="L16" s="123" t="s">
        <v>632</v>
      </c>
      <c r="M16" s="1"/>
    </row>
    <row r="17" spans="1:13" ht="39.75" customHeight="1">
      <c r="A17" s="100"/>
      <c r="B17" s="122">
        <v>6</v>
      </c>
      <c r="C17" s="111">
        <v>10</v>
      </c>
      <c r="D17" s="109" t="s">
        <v>637</v>
      </c>
      <c r="E17" s="109" t="s">
        <v>388</v>
      </c>
      <c r="F17" s="109" t="s">
        <v>138</v>
      </c>
      <c r="G17" s="108" t="s">
        <v>101</v>
      </c>
      <c r="H17" s="110">
        <v>35</v>
      </c>
      <c r="I17" s="110">
        <f t="shared" si="0"/>
        <v>10.447761194029852</v>
      </c>
      <c r="J17" s="211">
        <v>6</v>
      </c>
      <c r="K17" s="212"/>
      <c r="L17" s="123" t="s">
        <v>632</v>
      </c>
      <c r="M17" s="1"/>
    </row>
    <row r="18" spans="1:13" ht="39.75" customHeight="1">
      <c r="A18" s="100"/>
      <c r="B18" s="122">
        <v>7</v>
      </c>
      <c r="C18" s="111">
        <v>10</v>
      </c>
      <c r="D18" s="109" t="s">
        <v>636</v>
      </c>
      <c r="E18" s="109" t="s">
        <v>286</v>
      </c>
      <c r="F18" s="109" t="s">
        <v>122</v>
      </c>
      <c r="G18" s="108" t="s">
        <v>597</v>
      </c>
      <c r="H18" s="110">
        <v>30.5</v>
      </c>
      <c r="I18" s="110">
        <f t="shared" si="0"/>
        <v>9.104477611940299</v>
      </c>
      <c r="J18" s="211">
        <v>7</v>
      </c>
      <c r="K18" s="212"/>
      <c r="L18" s="123" t="s">
        <v>632</v>
      </c>
      <c r="M18" s="1"/>
    </row>
    <row r="19" spans="1:13" ht="39.75" customHeight="1">
      <c r="A19" s="100"/>
      <c r="B19" s="122">
        <v>8</v>
      </c>
      <c r="C19" s="111">
        <v>10</v>
      </c>
      <c r="D19" s="109" t="s">
        <v>635</v>
      </c>
      <c r="E19" s="109" t="s">
        <v>286</v>
      </c>
      <c r="F19" s="109" t="s">
        <v>134</v>
      </c>
      <c r="G19" s="108" t="s">
        <v>319</v>
      </c>
      <c r="H19" s="110">
        <v>28</v>
      </c>
      <c r="I19" s="110">
        <f t="shared" si="0"/>
        <v>8.35820895522388</v>
      </c>
      <c r="J19" s="211">
        <v>8</v>
      </c>
      <c r="K19" s="212"/>
      <c r="L19" s="123" t="s">
        <v>632</v>
      </c>
      <c r="M19" s="1"/>
    </row>
    <row r="20" spans="1:13" ht="39.75" customHeight="1">
      <c r="A20" s="100"/>
      <c r="B20" s="122">
        <v>9</v>
      </c>
      <c r="C20" s="111">
        <v>10</v>
      </c>
      <c r="D20" s="109" t="s">
        <v>634</v>
      </c>
      <c r="E20" s="109" t="s">
        <v>633</v>
      </c>
      <c r="F20" s="109" t="s">
        <v>122</v>
      </c>
      <c r="G20" s="108" t="s">
        <v>107</v>
      </c>
      <c r="H20" s="110">
        <v>26.75</v>
      </c>
      <c r="I20" s="110">
        <f t="shared" si="0"/>
        <v>7.985074626865671</v>
      </c>
      <c r="J20" s="211">
        <v>9</v>
      </c>
      <c r="K20" s="212"/>
      <c r="L20" s="123" t="s">
        <v>632</v>
      </c>
      <c r="M20" s="1"/>
    </row>
    <row r="21" spans="1:13" ht="39.75" customHeight="1">
      <c r="A21" s="100"/>
      <c r="B21" s="122">
        <v>10</v>
      </c>
      <c r="C21" s="111">
        <v>10</v>
      </c>
      <c r="D21" s="109" t="s">
        <v>631</v>
      </c>
      <c r="E21" s="109" t="s">
        <v>630</v>
      </c>
      <c r="F21" s="109" t="s">
        <v>122</v>
      </c>
      <c r="G21" s="108" t="s">
        <v>102</v>
      </c>
      <c r="H21" s="110">
        <v>26</v>
      </c>
      <c r="I21" s="110">
        <f t="shared" si="0"/>
        <v>7.7611940298507465</v>
      </c>
      <c r="J21" s="211">
        <v>10</v>
      </c>
      <c r="K21" s="212"/>
      <c r="L21" s="123"/>
      <c r="M21" s="1"/>
    </row>
    <row r="22" spans="1:13" ht="39.75" customHeight="1">
      <c r="A22" s="100"/>
      <c r="B22" s="122">
        <v>11</v>
      </c>
      <c r="C22" s="111">
        <v>10</v>
      </c>
      <c r="D22" s="109" t="s">
        <v>629</v>
      </c>
      <c r="E22" s="109" t="s">
        <v>129</v>
      </c>
      <c r="F22" s="109" t="s">
        <v>166</v>
      </c>
      <c r="G22" s="108" t="s">
        <v>170</v>
      </c>
      <c r="H22" s="110">
        <v>25.75</v>
      </c>
      <c r="I22" s="110">
        <f t="shared" si="0"/>
        <v>7.686567164179104</v>
      </c>
      <c r="J22" s="197">
        <v>11</v>
      </c>
      <c r="K22" s="198"/>
      <c r="L22" s="104"/>
      <c r="M22" s="1"/>
    </row>
    <row r="23" spans="1:13" ht="39.75" customHeight="1">
      <c r="A23" s="100"/>
      <c r="B23" s="122">
        <v>12</v>
      </c>
      <c r="C23" s="111">
        <v>10</v>
      </c>
      <c r="D23" s="109" t="s">
        <v>628</v>
      </c>
      <c r="E23" s="109" t="s">
        <v>141</v>
      </c>
      <c r="F23" s="109" t="s">
        <v>148</v>
      </c>
      <c r="G23" s="108" t="s">
        <v>332</v>
      </c>
      <c r="H23" s="110">
        <v>25.25</v>
      </c>
      <c r="I23" s="110">
        <f t="shared" si="0"/>
        <v>7.537313432835821</v>
      </c>
      <c r="J23" s="197">
        <v>12</v>
      </c>
      <c r="K23" s="198"/>
      <c r="L23" s="104"/>
      <c r="M23" s="1"/>
    </row>
    <row r="24" spans="1:13" ht="39.75" customHeight="1">
      <c r="A24" s="100"/>
      <c r="B24" s="122">
        <v>13</v>
      </c>
      <c r="C24" s="111">
        <v>10</v>
      </c>
      <c r="D24" s="109" t="s">
        <v>627</v>
      </c>
      <c r="E24" s="109" t="s">
        <v>619</v>
      </c>
      <c r="F24" s="109" t="s">
        <v>116</v>
      </c>
      <c r="G24" s="108" t="s">
        <v>274</v>
      </c>
      <c r="H24" s="110">
        <v>25</v>
      </c>
      <c r="I24" s="110">
        <f t="shared" si="0"/>
        <v>7.462686567164179</v>
      </c>
      <c r="J24" s="197">
        <v>13</v>
      </c>
      <c r="K24" s="198"/>
      <c r="L24" s="104"/>
      <c r="M24" s="1"/>
    </row>
    <row r="25" spans="1:13" ht="39.75" customHeight="1">
      <c r="A25" s="100"/>
      <c r="B25" s="121">
        <v>14</v>
      </c>
      <c r="C25" s="105">
        <v>10</v>
      </c>
      <c r="D25" s="109" t="s">
        <v>626</v>
      </c>
      <c r="E25" s="109" t="s">
        <v>603</v>
      </c>
      <c r="F25" s="109" t="s">
        <v>116</v>
      </c>
      <c r="G25" s="108" t="s">
        <v>195</v>
      </c>
      <c r="H25" s="102">
        <v>24.25</v>
      </c>
      <c r="I25" s="102">
        <f t="shared" si="0"/>
        <v>7.2388059701492535</v>
      </c>
      <c r="J25" s="197">
        <v>14</v>
      </c>
      <c r="K25" s="198"/>
      <c r="L25" s="104"/>
      <c r="M25" s="1"/>
    </row>
    <row r="26" spans="1:13" ht="39.75" customHeight="1">
      <c r="A26" s="100"/>
      <c r="B26" s="121">
        <v>15</v>
      </c>
      <c r="C26" s="105">
        <v>10</v>
      </c>
      <c r="D26" s="109" t="s">
        <v>625</v>
      </c>
      <c r="E26" s="109" t="s">
        <v>129</v>
      </c>
      <c r="F26" s="109" t="s">
        <v>122</v>
      </c>
      <c r="G26" s="108" t="s">
        <v>597</v>
      </c>
      <c r="H26" s="102">
        <v>23.75</v>
      </c>
      <c r="I26" s="102">
        <f t="shared" si="0"/>
        <v>7.08955223880597</v>
      </c>
      <c r="J26" s="197">
        <v>15</v>
      </c>
      <c r="K26" s="198"/>
      <c r="L26" s="104"/>
      <c r="M26" s="1"/>
    </row>
    <row r="27" spans="1:13" ht="39.75" customHeight="1">
      <c r="A27" s="100"/>
      <c r="B27" s="121">
        <v>16</v>
      </c>
      <c r="C27" s="105">
        <v>10</v>
      </c>
      <c r="D27" s="109" t="s">
        <v>624</v>
      </c>
      <c r="E27" s="109" t="s">
        <v>296</v>
      </c>
      <c r="F27" s="109" t="s">
        <v>162</v>
      </c>
      <c r="G27" s="108" t="s">
        <v>424</v>
      </c>
      <c r="H27" s="102">
        <v>22.75</v>
      </c>
      <c r="I27" s="102">
        <f t="shared" si="0"/>
        <v>6.791044776119403</v>
      </c>
      <c r="J27" s="209">
        <v>16</v>
      </c>
      <c r="K27" s="210"/>
      <c r="L27" s="104"/>
      <c r="M27" s="1"/>
    </row>
    <row r="28" spans="1:13" ht="39.75" customHeight="1">
      <c r="A28" s="100"/>
      <c r="B28" s="121">
        <v>17</v>
      </c>
      <c r="C28" s="105">
        <v>10</v>
      </c>
      <c r="D28" s="109" t="s">
        <v>623</v>
      </c>
      <c r="E28" s="109" t="s">
        <v>129</v>
      </c>
      <c r="F28" s="109" t="s">
        <v>622</v>
      </c>
      <c r="G28" s="108" t="s">
        <v>332</v>
      </c>
      <c r="H28" s="102">
        <v>22.75</v>
      </c>
      <c r="I28" s="102">
        <f t="shared" si="0"/>
        <v>6.791044776119403</v>
      </c>
      <c r="J28" s="209">
        <v>16</v>
      </c>
      <c r="K28" s="210"/>
      <c r="L28" s="104"/>
      <c r="M28" s="1"/>
    </row>
    <row r="29" spans="1:13" ht="39.75" customHeight="1">
      <c r="A29" s="100"/>
      <c r="B29" s="121">
        <v>18</v>
      </c>
      <c r="C29" s="105">
        <v>10</v>
      </c>
      <c r="D29" s="109" t="s">
        <v>621</v>
      </c>
      <c r="E29" s="109" t="s">
        <v>127</v>
      </c>
      <c r="F29" s="109" t="s">
        <v>134</v>
      </c>
      <c r="G29" s="108" t="s">
        <v>107</v>
      </c>
      <c r="H29" s="102">
        <v>22.75</v>
      </c>
      <c r="I29" s="102">
        <f t="shared" si="0"/>
        <v>6.791044776119403</v>
      </c>
      <c r="J29" s="209">
        <v>16</v>
      </c>
      <c r="K29" s="210"/>
      <c r="L29" s="104"/>
      <c r="M29" s="1"/>
    </row>
    <row r="30" spans="1:13" ht="39.75" customHeight="1">
      <c r="A30" s="100"/>
      <c r="B30" s="121">
        <v>19</v>
      </c>
      <c r="C30" s="105">
        <v>10</v>
      </c>
      <c r="D30" s="109" t="s">
        <v>620</v>
      </c>
      <c r="E30" s="109" t="s">
        <v>619</v>
      </c>
      <c r="F30" s="109" t="s">
        <v>134</v>
      </c>
      <c r="G30" s="108" t="s">
        <v>232</v>
      </c>
      <c r="H30" s="102">
        <v>22.75</v>
      </c>
      <c r="I30" s="102">
        <f t="shared" si="0"/>
        <v>6.791044776119403</v>
      </c>
      <c r="J30" s="209">
        <v>16</v>
      </c>
      <c r="K30" s="210"/>
      <c r="L30" s="104"/>
      <c r="M30" s="1"/>
    </row>
    <row r="31" spans="1:13" ht="39.75" customHeight="1">
      <c r="A31" s="100"/>
      <c r="B31" s="121">
        <v>20</v>
      </c>
      <c r="C31" s="105">
        <v>10</v>
      </c>
      <c r="D31" s="109" t="s">
        <v>618</v>
      </c>
      <c r="E31" s="109" t="s">
        <v>129</v>
      </c>
      <c r="F31" s="109" t="s">
        <v>139</v>
      </c>
      <c r="G31" s="108" t="s">
        <v>195</v>
      </c>
      <c r="H31" s="102">
        <v>22.5</v>
      </c>
      <c r="I31" s="102">
        <f t="shared" si="0"/>
        <v>6.7164179104477615</v>
      </c>
      <c r="J31" s="209">
        <v>17</v>
      </c>
      <c r="K31" s="210"/>
      <c r="L31" s="104"/>
      <c r="M31" s="1"/>
    </row>
    <row r="32" spans="1:13" ht="39.75" customHeight="1">
      <c r="A32" s="100"/>
      <c r="B32" s="121">
        <v>21</v>
      </c>
      <c r="C32" s="105">
        <v>10</v>
      </c>
      <c r="D32" s="109" t="s">
        <v>617</v>
      </c>
      <c r="E32" s="109" t="s">
        <v>616</v>
      </c>
      <c r="F32" s="109" t="s">
        <v>148</v>
      </c>
      <c r="G32" s="108" t="s">
        <v>95</v>
      </c>
      <c r="H32" s="102">
        <v>22.25</v>
      </c>
      <c r="I32" s="102">
        <f t="shared" si="0"/>
        <v>6.641791044776119</v>
      </c>
      <c r="J32" s="209">
        <v>18</v>
      </c>
      <c r="K32" s="210"/>
      <c r="L32" s="104"/>
      <c r="M32" s="1"/>
    </row>
    <row r="33" spans="1:13" ht="39.75" customHeight="1">
      <c r="A33" s="100"/>
      <c r="B33" s="121">
        <v>22</v>
      </c>
      <c r="C33" s="105">
        <v>10</v>
      </c>
      <c r="D33" s="109" t="s">
        <v>615</v>
      </c>
      <c r="E33" s="109" t="s">
        <v>425</v>
      </c>
      <c r="F33" s="109" t="s">
        <v>156</v>
      </c>
      <c r="G33" s="108" t="s">
        <v>98</v>
      </c>
      <c r="H33" s="102">
        <v>20.25</v>
      </c>
      <c r="I33" s="102">
        <f t="shared" si="0"/>
        <v>6.044776119402985</v>
      </c>
      <c r="J33" s="209">
        <v>19</v>
      </c>
      <c r="K33" s="210"/>
      <c r="L33" s="104"/>
      <c r="M33" s="1"/>
    </row>
    <row r="34" spans="1:13" ht="39.75" customHeight="1">
      <c r="A34" s="100"/>
      <c r="B34" s="121">
        <v>23</v>
      </c>
      <c r="C34" s="105">
        <v>10</v>
      </c>
      <c r="D34" s="109" t="s">
        <v>614</v>
      </c>
      <c r="E34" s="109" t="s">
        <v>142</v>
      </c>
      <c r="F34" s="109" t="s">
        <v>136</v>
      </c>
      <c r="G34" s="108" t="s">
        <v>332</v>
      </c>
      <c r="H34" s="102">
        <v>20</v>
      </c>
      <c r="I34" s="102">
        <f t="shared" si="0"/>
        <v>5.970149253731344</v>
      </c>
      <c r="J34" s="209">
        <v>20</v>
      </c>
      <c r="K34" s="210"/>
      <c r="L34" s="104"/>
      <c r="M34" s="1"/>
    </row>
    <row r="35" spans="1:13" ht="39.75" customHeight="1">
      <c r="A35" s="100"/>
      <c r="B35" s="121">
        <v>24</v>
      </c>
      <c r="C35" s="105">
        <v>10</v>
      </c>
      <c r="D35" s="109" t="s">
        <v>613</v>
      </c>
      <c r="E35" s="109" t="s">
        <v>603</v>
      </c>
      <c r="F35" s="109" t="s">
        <v>376</v>
      </c>
      <c r="G35" s="108" t="s">
        <v>232</v>
      </c>
      <c r="H35" s="102">
        <v>17.25</v>
      </c>
      <c r="I35" s="102">
        <f t="shared" si="0"/>
        <v>5.149253731343284</v>
      </c>
      <c r="J35" s="209">
        <v>21</v>
      </c>
      <c r="K35" s="210"/>
      <c r="L35" s="104"/>
      <c r="M35" s="1"/>
    </row>
    <row r="36" spans="1:13" ht="39.75" customHeight="1">
      <c r="A36" s="100"/>
      <c r="B36" s="121">
        <v>25</v>
      </c>
      <c r="C36" s="105">
        <v>10</v>
      </c>
      <c r="D36" s="109" t="s">
        <v>612</v>
      </c>
      <c r="E36" s="109" t="s">
        <v>611</v>
      </c>
      <c r="F36" s="109" t="s">
        <v>162</v>
      </c>
      <c r="G36" s="108" t="s">
        <v>479</v>
      </c>
      <c r="H36" s="102">
        <v>17</v>
      </c>
      <c r="I36" s="102">
        <f t="shared" si="0"/>
        <v>5.074626865671642</v>
      </c>
      <c r="J36" s="209">
        <v>22</v>
      </c>
      <c r="K36" s="210"/>
      <c r="L36" s="104"/>
      <c r="M36" s="1"/>
    </row>
    <row r="37" spans="1:13" ht="39.75" customHeight="1">
      <c r="A37" s="100"/>
      <c r="B37" s="121">
        <v>26</v>
      </c>
      <c r="C37" s="105">
        <v>10</v>
      </c>
      <c r="D37" s="109" t="s">
        <v>610</v>
      </c>
      <c r="E37" s="109" t="s">
        <v>129</v>
      </c>
      <c r="F37" s="109" t="s">
        <v>376</v>
      </c>
      <c r="G37" s="108" t="s">
        <v>110</v>
      </c>
      <c r="H37" s="102">
        <v>17</v>
      </c>
      <c r="I37" s="102">
        <f t="shared" si="0"/>
        <v>5.074626865671642</v>
      </c>
      <c r="J37" s="209">
        <v>22</v>
      </c>
      <c r="K37" s="210"/>
      <c r="L37" s="104"/>
      <c r="M37" s="1"/>
    </row>
    <row r="38" spans="1:13" ht="39.75" customHeight="1">
      <c r="A38" s="100"/>
      <c r="B38" s="121">
        <v>27</v>
      </c>
      <c r="C38" s="105">
        <v>10</v>
      </c>
      <c r="D38" s="109" t="s">
        <v>609</v>
      </c>
      <c r="E38" s="109" t="s">
        <v>286</v>
      </c>
      <c r="F38" s="109" t="s">
        <v>122</v>
      </c>
      <c r="G38" s="108" t="s">
        <v>608</v>
      </c>
      <c r="H38" s="102">
        <v>16.75</v>
      </c>
      <c r="I38" s="102">
        <f t="shared" si="0"/>
        <v>5</v>
      </c>
      <c r="J38" s="209">
        <v>23</v>
      </c>
      <c r="K38" s="210"/>
      <c r="L38" s="104"/>
      <c r="M38" s="1"/>
    </row>
    <row r="39" spans="1:13" ht="39.75" customHeight="1">
      <c r="A39" s="100"/>
      <c r="B39" s="121">
        <v>28</v>
      </c>
      <c r="C39" s="105">
        <v>10</v>
      </c>
      <c r="D39" s="109" t="s">
        <v>607</v>
      </c>
      <c r="E39" s="109" t="s">
        <v>425</v>
      </c>
      <c r="F39" s="109" t="s">
        <v>316</v>
      </c>
      <c r="G39" s="108" t="s">
        <v>169</v>
      </c>
      <c r="H39" s="102">
        <v>15.25</v>
      </c>
      <c r="I39" s="102">
        <f t="shared" si="0"/>
        <v>4.552238805970149</v>
      </c>
      <c r="J39" s="209">
        <v>24</v>
      </c>
      <c r="K39" s="210"/>
      <c r="L39" s="104"/>
      <c r="M39" s="1"/>
    </row>
    <row r="40" spans="1:13" ht="39.75" customHeight="1">
      <c r="A40" s="100"/>
      <c r="B40" s="121">
        <v>29</v>
      </c>
      <c r="C40" s="105">
        <v>10</v>
      </c>
      <c r="D40" s="109" t="s">
        <v>606</v>
      </c>
      <c r="E40" s="109" t="s">
        <v>346</v>
      </c>
      <c r="F40" s="109" t="s">
        <v>122</v>
      </c>
      <c r="G40" s="108" t="s">
        <v>97</v>
      </c>
      <c r="H40" s="102">
        <v>14.75</v>
      </c>
      <c r="I40" s="102">
        <f t="shared" si="0"/>
        <v>4.402985074626866</v>
      </c>
      <c r="J40" s="209">
        <v>25</v>
      </c>
      <c r="K40" s="210"/>
      <c r="L40" s="104"/>
      <c r="M40" s="1"/>
    </row>
    <row r="41" spans="1:13" ht="39.75" customHeight="1">
      <c r="A41" s="100"/>
      <c r="B41" s="121">
        <v>30</v>
      </c>
      <c r="C41" s="105">
        <v>10</v>
      </c>
      <c r="D41" s="109" t="s">
        <v>605</v>
      </c>
      <c r="E41" s="109" t="s">
        <v>311</v>
      </c>
      <c r="F41" s="109" t="s">
        <v>352</v>
      </c>
      <c r="G41" s="108" t="s">
        <v>98</v>
      </c>
      <c r="H41" s="102">
        <v>14.75</v>
      </c>
      <c r="I41" s="102">
        <f t="shared" si="0"/>
        <v>4.402985074626866</v>
      </c>
      <c r="J41" s="209">
        <v>25</v>
      </c>
      <c r="K41" s="210"/>
      <c r="L41" s="104"/>
      <c r="M41" s="1"/>
    </row>
    <row r="42" spans="1:13" ht="39.75" customHeight="1">
      <c r="A42" s="100"/>
      <c r="B42" s="121">
        <v>31</v>
      </c>
      <c r="C42" s="105">
        <v>10</v>
      </c>
      <c r="D42" s="109" t="s">
        <v>604</v>
      </c>
      <c r="E42" s="109" t="s">
        <v>603</v>
      </c>
      <c r="F42" s="109" t="s">
        <v>154</v>
      </c>
      <c r="G42" s="108" t="s">
        <v>169</v>
      </c>
      <c r="H42" s="102">
        <v>14</v>
      </c>
      <c r="I42" s="102">
        <f t="shared" si="0"/>
        <v>4.17910447761194</v>
      </c>
      <c r="J42" s="209">
        <v>26</v>
      </c>
      <c r="K42" s="210"/>
      <c r="L42" s="104"/>
      <c r="M42" s="1"/>
    </row>
    <row r="43" spans="1:13" ht="39.75" customHeight="1">
      <c r="A43" s="100"/>
      <c r="B43" s="121">
        <v>32</v>
      </c>
      <c r="C43" s="105">
        <v>10</v>
      </c>
      <c r="D43" s="109" t="s">
        <v>135</v>
      </c>
      <c r="E43" s="109" t="s">
        <v>309</v>
      </c>
      <c r="F43" s="109" t="s">
        <v>352</v>
      </c>
      <c r="G43" s="108" t="s">
        <v>96</v>
      </c>
      <c r="H43" s="102">
        <v>11.25</v>
      </c>
      <c r="I43" s="102">
        <f t="shared" si="0"/>
        <v>3.3582089552238807</v>
      </c>
      <c r="J43" s="209">
        <v>27</v>
      </c>
      <c r="K43" s="210"/>
      <c r="L43" s="104"/>
      <c r="M43" s="1"/>
    </row>
    <row r="44" spans="1:13" ht="39.75" customHeight="1">
      <c r="A44" s="100"/>
      <c r="M44" s="1"/>
    </row>
    <row r="45" spans="1:13" ht="39.75" customHeight="1">
      <c r="A45" s="100"/>
      <c r="B45" s="213" t="s">
        <v>529</v>
      </c>
      <c r="C45" s="213"/>
      <c r="D45" s="11" t="s">
        <v>528</v>
      </c>
      <c r="E45" s="11"/>
      <c r="M45" s="1"/>
    </row>
    <row r="46" spans="1:13" ht="39.75" customHeight="1">
      <c r="A46" s="100"/>
      <c r="B46" s="213" t="s">
        <v>527</v>
      </c>
      <c r="C46" s="213"/>
      <c r="D46" s="11" t="s">
        <v>526</v>
      </c>
      <c r="E46" s="11"/>
      <c r="M46" s="1"/>
    </row>
    <row r="47" spans="1:13" ht="20.25" customHeight="1">
      <c r="A47" s="100"/>
      <c r="B47" s="5"/>
      <c r="C47" s="11"/>
      <c r="D47" s="11" t="s">
        <v>525</v>
      </c>
      <c r="E47" s="11"/>
      <c r="M47" s="1"/>
    </row>
    <row r="48" spans="1:13" ht="12.75">
      <c r="A48" s="100"/>
      <c r="B48" s="11"/>
      <c r="C48" s="11"/>
      <c r="D48" s="11" t="s">
        <v>524</v>
      </c>
      <c r="E48" s="11"/>
      <c r="M48" s="1"/>
    </row>
    <row r="49" spans="1:13" ht="12.75">
      <c r="A49" s="100"/>
      <c r="B49" s="11"/>
      <c r="C49" s="11"/>
      <c r="D49" s="11" t="s">
        <v>523</v>
      </c>
      <c r="E49" s="11"/>
      <c r="M49" s="1"/>
    </row>
    <row r="50" spans="1:13" ht="12.75">
      <c r="A50" s="100"/>
      <c r="B50" s="11"/>
      <c r="C50" s="11"/>
      <c r="D50" s="11" t="s">
        <v>522</v>
      </c>
      <c r="E50" s="11"/>
      <c r="M50" s="1"/>
    </row>
    <row r="51" spans="1:13" ht="12.75">
      <c r="A51" s="100"/>
      <c r="B51" s="11"/>
      <c r="C51" s="11"/>
      <c r="D51" s="11" t="s">
        <v>521</v>
      </c>
      <c r="E51" s="11"/>
      <c r="M51" s="1"/>
    </row>
    <row r="52" spans="1:13" ht="12.75">
      <c r="A52" s="100"/>
      <c r="B52" s="11"/>
      <c r="C52" s="11"/>
      <c r="D52" s="11" t="s">
        <v>520</v>
      </c>
      <c r="E52" s="11"/>
      <c r="M52" s="1"/>
    </row>
    <row r="53" spans="1:13" ht="12.75">
      <c r="A53" s="100"/>
      <c r="B53" s="11"/>
      <c r="C53" s="11"/>
      <c r="D53" s="11" t="s">
        <v>519</v>
      </c>
      <c r="E53" s="11"/>
      <c r="M53" s="1"/>
    </row>
    <row r="54" spans="1:13" ht="12.75">
      <c r="A54" s="100"/>
      <c r="B54" s="11"/>
      <c r="C54" s="11"/>
      <c r="D54" s="11" t="s">
        <v>518</v>
      </c>
      <c r="E54" s="11"/>
      <c r="M54" s="1"/>
    </row>
    <row r="55" spans="1:13" ht="12.75">
      <c r="A55" s="63"/>
      <c r="B55" s="11"/>
      <c r="C55" s="11"/>
      <c r="D55" s="11" t="s">
        <v>517</v>
      </c>
      <c r="E55" s="11"/>
      <c r="M55" s="42"/>
    </row>
    <row r="56" spans="1:13" ht="12.75">
      <c r="A56" s="63"/>
      <c r="B56" s="11"/>
      <c r="C56" s="11"/>
      <c r="D56" s="11" t="s">
        <v>516</v>
      </c>
      <c r="E56" s="11"/>
      <c r="M56" s="1"/>
    </row>
    <row r="57" spans="1:13" ht="12.75">
      <c r="A57" s="63"/>
      <c r="B57" s="11"/>
      <c r="C57" s="11"/>
      <c r="D57" s="11" t="s">
        <v>515</v>
      </c>
      <c r="E57" s="11"/>
      <c r="M57" s="1"/>
    </row>
    <row r="58" spans="1:13" ht="12.75">
      <c r="A58" s="63"/>
      <c r="M58" s="1"/>
    </row>
    <row r="59" spans="1:13" ht="12.75">
      <c r="A59" s="63"/>
      <c r="M59" s="1"/>
    </row>
    <row r="60" spans="1:13" ht="12.75">
      <c r="A60" s="63"/>
      <c r="M60" s="1"/>
    </row>
    <row r="61" spans="1:13" ht="12.75">
      <c r="A61" s="63"/>
      <c r="M61" s="1"/>
    </row>
    <row r="62" spans="1:13" ht="12.75">
      <c r="A62" s="63"/>
      <c r="M62" s="1"/>
    </row>
    <row r="63" spans="1:13" ht="12.75">
      <c r="A63" s="63"/>
      <c r="M63" s="1"/>
    </row>
    <row r="64" spans="1:13" ht="12.75">
      <c r="A64" s="63"/>
      <c r="M64" s="1"/>
    </row>
    <row r="65" spans="1:13" ht="12.75">
      <c r="A65" s="63"/>
      <c r="M65" s="1"/>
    </row>
    <row r="66" spans="1:13" ht="12.75">
      <c r="A66" s="63"/>
      <c r="M66" s="1"/>
    </row>
    <row r="67" spans="1:13" ht="12.75">
      <c r="A67" s="63"/>
      <c r="M67" s="1"/>
    </row>
    <row r="68" spans="1:13" ht="12.75">
      <c r="A68" s="63"/>
      <c r="M68" s="1"/>
    </row>
    <row r="69" spans="1:13" ht="12.75">
      <c r="A69" s="63"/>
      <c r="M69" s="1"/>
    </row>
    <row r="70" spans="1:13" ht="12.75">
      <c r="A70" s="63"/>
      <c r="M70" s="1"/>
    </row>
    <row r="71" spans="1:13" ht="12.75">
      <c r="A71" s="63"/>
      <c r="M71" s="1"/>
    </row>
    <row r="72" spans="1:13" ht="12.75">
      <c r="A72" s="63"/>
      <c r="M72" s="1"/>
    </row>
    <row r="73" spans="1:13" ht="12.75">
      <c r="A73" s="63"/>
      <c r="M73" s="1"/>
    </row>
    <row r="74" spans="1:13" ht="12.75">
      <c r="A74" s="63"/>
      <c r="M74" s="1"/>
    </row>
    <row r="75" ht="12.75">
      <c r="A75" s="100"/>
    </row>
    <row r="76" ht="12.75">
      <c r="A76" s="59"/>
    </row>
    <row r="77" ht="12.75">
      <c r="A77" s="59"/>
    </row>
    <row r="78" ht="12.75">
      <c r="A78" s="100"/>
    </row>
    <row r="79" ht="12.75">
      <c r="A79" s="100"/>
    </row>
    <row r="80" ht="12.75">
      <c r="A80" s="100"/>
    </row>
    <row r="81" ht="12.75">
      <c r="A81" s="100"/>
    </row>
    <row r="82" ht="12.75">
      <c r="A82" s="100"/>
    </row>
    <row r="83" ht="12.75">
      <c r="A83" s="100"/>
    </row>
    <row r="84" ht="12.75">
      <c r="A84" s="100"/>
    </row>
    <row r="85" ht="12.75">
      <c r="A85" s="100"/>
    </row>
    <row r="86" ht="12.75">
      <c r="A86" s="100"/>
    </row>
    <row r="87" ht="12.75">
      <c r="A87" s="100"/>
    </row>
    <row r="88" ht="12.75">
      <c r="A88" s="100"/>
    </row>
    <row r="89" ht="12.75">
      <c r="A89" s="100"/>
    </row>
    <row r="90" ht="12.75">
      <c r="A90" s="100"/>
    </row>
    <row r="91" ht="12.75">
      <c r="A91" s="100"/>
    </row>
    <row r="92" ht="12.75">
      <c r="A92" s="100"/>
    </row>
    <row r="93" ht="12.75">
      <c r="A93" s="100"/>
    </row>
    <row r="94" ht="12.75">
      <c r="A94" s="100"/>
    </row>
    <row r="95" ht="12.75">
      <c r="A95" s="100"/>
    </row>
    <row r="96" ht="12.75">
      <c r="A96" s="100"/>
    </row>
    <row r="97" ht="12.75">
      <c r="A97" s="100"/>
    </row>
    <row r="98" ht="12.75">
      <c r="A98" s="100"/>
    </row>
    <row r="99" ht="12.75">
      <c r="A99" s="100"/>
    </row>
    <row r="100" ht="12.75">
      <c r="A100" s="100"/>
    </row>
    <row r="101" ht="12.75">
      <c r="A101" s="100"/>
    </row>
    <row r="102" ht="12.75">
      <c r="A102" s="100"/>
    </row>
    <row r="103" ht="12.75">
      <c r="A103" s="100"/>
    </row>
    <row r="104" ht="12.75">
      <c r="A104" s="100"/>
    </row>
    <row r="105" ht="12.75">
      <c r="A105" s="100"/>
    </row>
    <row r="106" ht="12.75">
      <c r="A106" s="100"/>
    </row>
  </sheetData>
  <sheetProtection/>
  <mergeCells count="52">
    <mergeCell ref="A1:T1"/>
    <mergeCell ref="A2:T2"/>
    <mergeCell ref="B3:D3"/>
    <mergeCell ref="F3:T3"/>
    <mergeCell ref="B4:E4"/>
    <mergeCell ref="F4:T4"/>
    <mergeCell ref="B5:D5"/>
    <mergeCell ref="F5:T5"/>
    <mergeCell ref="F6:T6"/>
    <mergeCell ref="B7:C7"/>
    <mergeCell ref="F7:T7"/>
    <mergeCell ref="F9:T9"/>
    <mergeCell ref="J12:K12"/>
    <mergeCell ref="B45:C45"/>
    <mergeCell ref="B46:C46"/>
    <mergeCell ref="B10:B11"/>
    <mergeCell ref="C10:G10"/>
    <mergeCell ref="H10:H11"/>
    <mergeCell ref="I10:I11"/>
    <mergeCell ref="J10:L10"/>
    <mergeCell ref="J11:K11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42:K42"/>
    <mergeCell ref="J43:K43"/>
    <mergeCell ref="J37:K37"/>
    <mergeCell ref="J38:K38"/>
    <mergeCell ref="J39:K39"/>
    <mergeCell ref="J40:K40"/>
    <mergeCell ref="J41:K41"/>
  </mergeCells>
  <dataValidations count="1">
    <dataValidation allowBlank="1" showInputMessage="1" showErrorMessage="1" sqref="D11:G11 C11:C43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9">
      <selection activeCell="C19" sqref="C1:C16384"/>
    </sheetView>
  </sheetViews>
  <sheetFormatPr defaultColWidth="9.00390625" defaultRowHeight="12.75"/>
  <cols>
    <col min="1" max="1" width="3.625" style="1" customWidth="1"/>
    <col min="2" max="2" width="4.00390625" style="0" customWidth="1"/>
    <col min="3" max="3" width="8.75390625" style="0" customWidth="1"/>
    <col min="4" max="4" width="11.25390625" style="0" customWidth="1"/>
    <col min="5" max="5" width="10.625" style="0" customWidth="1"/>
    <col min="6" max="6" width="13.75390625" style="0" customWidth="1"/>
    <col min="7" max="7" width="17.125" style="0" customWidth="1"/>
    <col min="8" max="8" width="8.25390625" style="0" customWidth="1"/>
    <col min="9" max="9" width="9.625" style="0" customWidth="1"/>
    <col min="10" max="10" width="9.75390625" style="0" customWidth="1"/>
    <col min="11" max="11" width="0.875" style="0" hidden="1" customWidth="1"/>
    <col min="12" max="12" width="13.25390625" style="0" customWidth="1"/>
  </cols>
  <sheetData>
    <row r="1" spans="1:12" ht="12.75">
      <c r="A1" s="144" t="s">
        <v>11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3" ht="16.5" customHeight="1">
      <c r="A2" s="145" t="s">
        <v>13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"/>
    </row>
    <row r="3" spans="1:13" ht="17.25" customHeight="1">
      <c r="A3" s="5"/>
      <c r="B3" s="146" t="s">
        <v>16</v>
      </c>
      <c r="C3" s="146"/>
      <c r="D3" s="146"/>
      <c r="E3" s="6"/>
      <c r="F3" s="147"/>
      <c r="G3" s="147"/>
      <c r="H3" s="147"/>
      <c r="I3" s="147"/>
      <c r="J3" s="147"/>
      <c r="K3" s="147"/>
      <c r="L3" s="147"/>
      <c r="M3" s="1"/>
    </row>
    <row r="4" spans="1:13" ht="26.25" customHeight="1">
      <c r="A4" s="5"/>
      <c r="B4" s="148" t="s">
        <v>14</v>
      </c>
      <c r="C4" s="148"/>
      <c r="D4" s="148"/>
      <c r="E4" s="148"/>
      <c r="F4" s="147"/>
      <c r="G4" s="147"/>
      <c r="H4" s="147"/>
      <c r="I4" s="147"/>
      <c r="J4" s="147"/>
      <c r="K4" s="147"/>
      <c r="L4" s="147"/>
      <c r="M4" s="1"/>
    </row>
    <row r="5" spans="1:13" ht="27.75" customHeight="1">
      <c r="A5" s="7"/>
      <c r="B5" s="146" t="s">
        <v>15</v>
      </c>
      <c r="C5" s="146"/>
      <c r="D5" s="146"/>
      <c r="E5" s="6"/>
      <c r="F5" s="147"/>
      <c r="G5" s="147"/>
      <c r="H5" s="147"/>
      <c r="I5" s="147"/>
      <c r="J5" s="147"/>
      <c r="K5" s="147"/>
      <c r="L5" s="147"/>
      <c r="M5" s="1"/>
    </row>
    <row r="6" spans="1:13" ht="14.25" customHeight="1">
      <c r="A6" s="8"/>
      <c r="B6" s="142" t="s">
        <v>775</v>
      </c>
      <c r="C6" s="142"/>
      <c r="D6" s="142"/>
      <c r="E6" s="9"/>
      <c r="F6" s="136"/>
      <c r="G6" s="136"/>
      <c r="H6" s="136"/>
      <c r="I6" s="136"/>
      <c r="J6" s="136"/>
      <c r="K6" s="136"/>
      <c r="L6" s="136"/>
      <c r="M6" s="1"/>
    </row>
    <row r="7" spans="1:13" ht="14.25" customHeight="1">
      <c r="A7" s="5"/>
      <c r="B7" s="25" t="s">
        <v>17</v>
      </c>
      <c r="C7" s="25"/>
      <c r="D7" s="9"/>
      <c r="E7" s="11"/>
      <c r="F7" s="137"/>
      <c r="G7" s="137"/>
      <c r="H7" s="137"/>
      <c r="I7" s="137"/>
      <c r="J7" s="137"/>
      <c r="K7" s="137"/>
      <c r="L7" s="137"/>
      <c r="M7" s="1"/>
    </row>
    <row r="8" spans="1:13" ht="12.75" customHeight="1">
      <c r="A8" s="5"/>
      <c r="B8" s="221" t="s">
        <v>774</v>
      </c>
      <c r="C8" s="221"/>
      <c r="D8" s="221"/>
      <c r="E8" s="11"/>
      <c r="F8" s="12"/>
      <c r="G8" s="12"/>
      <c r="H8" s="12"/>
      <c r="I8" s="12"/>
      <c r="J8" s="12"/>
      <c r="K8" s="12"/>
      <c r="L8" s="12"/>
      <c r="M8" s="1"/>
    </row>
    <row r="9" spans="1:13" ht="17.25" customHeight="1">
      <c r="A9" s="5"/>
      <c r="B9" s="14"/>
      <c r="C9" s="14"/>
      <c r="D9" s="14"/>
      <c r="E9" s="11"/>
      <c r="F9" s="138"/>
      <c r="G9" s="138"/>
      <c r="H9" s="138"/>
      <c r="I9" s="138"/>
      <c r="J9" s="138"/>
      <c r="K9" s="138"/>
      <c r="L9" s="138"/>
      <c r="M9" s="1"/>
    </row>
    <row r="10" spans="1:13" ht="12.75" customHeight="1">
      <c r="A10" s="5"/>
      <c r="B10" s="219" t="s">
        <v>0</v>
      </c>
      <c r="C10" s="218"/>
      <c r="D10" s="218"/>
      <c r="E10" s="218"/>
      <c r="F10" s="218"/>
      <c r="G10" s="217"/>
      <c r="H10" s="219" t="s">
        <v>773</v>
      </c>
      <c r="I10" s="219" t="s">
        <v>8</v>
      </c>
      <c r="J10" s="216" t="s">
        <v>2</v>
      </c>
      <c r="K10" s="218"/>
      <c r="L10" s="217"/>
      <c r="M10" s="1"/>
    </row>
    <row r="11" spans="1:13" ht="38.25" customHeight="1">
      <c r="A11" s="5"/>
      <c r="B11" s="220"/>
      <c r="C11" s="81" t="s">
        <v>1</v>
      </c>
      <c r="D11" s="81" t="s">
        <v>3</v>
      </c>
      <c r="E11" s="81" t="s">
        <v>4</v>
      </c>
      <c r="F11" s="81" t="s">
        <v>5</v>
      </c>
      <c r="G11" s="81" t="s">
        <v>12</v>
      </c>
      <c r="H11" s="220"/>
      <c r="I11" s="220"/>
      <c r="J11" s="216" t="s">
        <v>6</v>
      </c>
      <c r="K11" s="217"/>
      <c r="L11" s="81" t="s">
        <v>9</v>
      </c>
      <c r="M11" s="1"/>
    </row>
    <row r="12" spans="1:13" ht="63.75">
      <c r="A12" s="5"/>
      <c r="B12" s="45">
        <v>1</v>
      </c>
      <c r="C12" s="28">
        <v>11</v>
      </c>
      <c r="D12" s="29" t="s">
        <v>772</v>
      </c>
      <c r="E12" s="29" t="s">
        <v>771</v>
      </c>
      <c r="F12" s="29" t="s">
        <v>33</v>
      </c>
      <c r="G12" s="27" t="s">
        <v>170</v>
      </c>
      <c r="H12" s="127">
        <v>50.75</v>
      </c>
      <c r="I12" s="126">
        <f aca="true" t="shared" si="0" ref="I12:I43">(20*H12/67)</f>
        <v>15.149253731343284</v>
      </c>
      <c r="J12" s="216">
        <v>1</v>
      </c>
      <c r="K12" s="217"/>
      <c r="L12" s="81" t="s">
        <v>191</v>
      </c>
      <c r="M12" s="1"/>
    </row>
    <row r="13" spans="1:13" ht="63.75">
      <c r="A13" s="5"/>
      <c r="B13" s="45">
        <v>2</v>
      </c>
      <c r="C13" s="28">
        <v>11</v>
      </c>
      <c r="D13" s="29" t="s">
        <v>770</v>
      </c>
      <c r="E13" s="29" t="s">
        <v>747</v>
      </c>
      <c r="F13" s="29" t="s">
        <v>83</v>
      </c>
      <c r="G13" s="27" t="s">
        <v>288</v>
      </c>
      <c r="H13" s="127">
        <v>44</v>
      </c>
      <c r="I13" s="126">
        <f t="shared" si="0"/>
        <v>13.134328358208956</v>
      </c>
      <c r="J13" s="216">
        <v>2</v>
      </c>
      <c r="K13" s="217"/>
      <c r="L13" s="81" t="s">
        <v>192</v>
      </c>
      <c r="M13" s="1"/>
    </row>
    <row r="14" spans="1:13" ht="63.75">
      <c r="A14" s="5"/>
      <c r="B14" s="45">
        <v>3</v>
      </c>
      <c r="C14" s="28">
        <v>11</v>
      </c>
      <c r="D14" s="29" t="s">
        <v>769</v>
      </c>
      <c r="E14" s="29" t="s">
        <v>203</v>
      </c>
      <c r="F14" s="29" t="s">
        <v>227</v>
      </c>
      <c r="G14" s="27" t="s">
        <v>428</v>
      </c>
      <c r="H14" s="127" t="s">
        <v>768</v>
      </c>
      <c r="I14" s="126">
        <f t="shared" si="0"/>
        <v>10.895522388059701</v>
      </c>
      <c r="J14" s="216">
        <v>3</v>
      </c>
      <c r="K14" s="217"/>
      <c r="L14" s="81" t="s">
        <v>192</v>
      </c>
      <c r="M14" s="1"/>
    </row>
    <row r="15" spans="1:13" ht="63.75">
      <c r="A15" s="5"/>
      <c r="B15" s="45">
        <v>4</v>
      </c>
      <c r="C15" s="28">
        <v>11</v>
      </c>
      <c r="D15" s="29" t="s">
        <v>767</v>
      </c>
      <c r="E15" s="29" t="s">
        <v>766</v>
      </c>
      <c r="F15" s="29" t="s">
        <v>765</v>
      </c>
      <c r="G15" s="27" t="s">
        <v>574</v>
      </c>
      <c r="H15" s="127" t="s">
        <v>764</v>
      </c>
      <c r="I15" s="126">
        <f t="shared" si="0"/>
        <v>10.746268656716419</v>
      </c>
      <c r="J15" s="216">
        <v>4</v>
      </c>
      <c r="K15" s="217"/>
      <c r="L15" s="81" t="s">
        <v>192</v>
      </c>
      <c r="M15" s="1"/>
    </row>
    <row r="16" spans="1:13" ht="76.5">
      <c r="A16" s="5"/>
      <c r="B16" s="45">
        <v>5</v>
      </c>
      <c r="C16" s="28">
        <v>11</v>
      </c>
      <c r="D16" s="29" t="s">
        <v>763</v>
      </c>
      <c r="E16" s="29" t="s">
        <v>508</v>
      </c>
      <c r="F16" s="29" t="s">
        <v>27</v>
      </c>
      <c r="G16" s="27" t="s">
        <v>101</v>
      </c>
      <c r="H16" s="127" t="s">
        <v>762</v>
      </c>
      <c r="I16" s="126">
        <f t="shared" si="0"/>
        <v>10.671641791044776</v>
      </c>
      <c r="J16" s="216">
        <v>5</v>
      </c>
      <c r="K16" s="217"/>
      <c r="L16" s="81" t="s">
        <v>192</v>
      </c>
      <c r="M16" s="1"/>
    </row>
    <row r="17" spans="1:13" ht="63.75">
      <c r="A17" s="5"/>
      <c r="B17" s="45">
        <v>6</v>
      </c>
      <c r="C17" s="28">
        <v>11</v>
      </c>
      <c r="D17" s="29" t="s">
        <v>761</v>
      </c>
      <c r="E17" s="29" t="s">
        <v>246</v>
      </c>
      <c r="F17" s="29" t="s">
        <v>27</v>
      </c>
      <c r="G17" s="27" t="s">
        <v>99</v>
      </c>
      <c r="H17" s="127" t="s">
        <v>758</v>
      </c>
      <c r="I17" s="126">
        <f t="shared" si="0"/>
        <v>10.447761194029852</v>
      </c>
      <c r="J17" s="216">
        <v>6</v>
      </c>
      <c r="K17" s="217"/>
      <c r="L17" s="81" t="s">
        <v>192</v>
      </c>
      <c r="M17" s="1"/>
    </row>
    <row r="18" spans="1:13" ht="140.25">
      <c r="A18" s="5"/>
      <c r="B18" s="45">
        <v>7</v>
      </c>
      <c r="C18" s="28">
        <v>11</v>
      </c>
      <c r="D18" s="29" t="s">
        <v>760</v>
      </c>
      <c r="E18" s="29" t="s">
        <v>264</v>
      </c>
      <c r="F18" s="29" t="s">
        <v>27</v>
      </c>
      <c r="G18" s="27" t="s">
        <v>759</v>
      </c>
      <c r="H18" s="127" t="s">
        <v>758</v>
      </c>
      <c r="I18" s="126">
        <f t="shared" si="0"/>
        <v>10.447761194029852</v>
      </c>
      <c r="J18" s="216">
        <v>6</v>
      </c>
      <c r="K18" s="217"/>
      <c r="L18" s="81" t="s">
        <v>192</v>
      </c>
      <c r="M18" s="1"/>
    </row>
    <row r="19" spans="1:13" ht="63.75">
      <c r="A19" s="5"/>
      <c r="B19" s="45">
        <v>8</v>
      </c>
      <c r="C19" s="28">
        <v>11</v>
      </c>
      <c r="D19" s="29" t="s">
        <v>757</v>
      </c>
      <c r="E19" s="29" t="s">
        <v>694</v>
      </c>
      <c r="F19" s="29" t="s">
        <v>23</v>
      </c>
      <c r="G19" s="27" t="s">
        <v>171</v>
      </c>
      <c r="H19" s="127" t="s">
        <v>756</v>
      </c>
      <c r="I19" s="126">
        <f t="shared" si="0"/>
        <v>9.850746268656716</v>
      </c>
      <c r="J19" s="216">
        <v>7</v>
      </c>
      <c r="K19" s="217"/>
      <c r="L19" s="81" t="s">
        <v>192</v>
      </c>
      <c r="M19" s="1"/>
    </row>
    <row r="20" spans="1:13" ht="63.75">
      <c r="A20" s="5"/>
      <c r="B20" s="45">
        <v>9</v>
      </c>
      <c r="C20" s="28">
        <v>11</v>
      </c>
      <c r="D20" s="29" t="s">
        <v>755</v>
      </c>
      <c r="E20" s="29" t="s">
        <v>32</v>
      </c>
      <c r="F20" s="29" t="s">
        <v>463</v>
      </c>
      <c r="G20" s="27" t="s">
        <v>93</v>
      </c>
      <c r="H20" s="127" t="s">
        <v>754</v>
      </c>
      <c r="I20" s="126">
        <f t="shared" si="0"/>
        <v>9.626865671641792</v>
      </c>
      <c r="J20" s="216">
        <v>8</v>
      </c>
      <c r="K20" s="217"/>
      <c r="L20" s="81" t="s">
        <v>192</v>
      </c>
      <c r="M20" s="1"/>
    </row>
    <row r="21" spans="1:13" ht="89.25">
      <c r="A21" s="5"/>
      <c r="B21" s="45">
        <v>10</v>
      </c>
      <c r="C21" s="28">
        <v>11</v>
      </c>
      <c r="D21" s="29" t="s">
        <v>753</v>
      </c>
      <c r="E21" s="29" t="s">
        <v>508</v>
      </c>
      <c r="F21" s="29" t="s">
        <v>23</v>
      </c>
      <c r="G21" s="27" t="s">
        <v>92</v>
      </c>
      <c r="H21" s="127" t="s">
        <v>752</v>
      </c>
      <c r="I21" s="126">
        <f t="shared" si="0"/>
        <v>9.552238805970148</v>
      </c>
      <c r="J21" s="216">
        <v>9</v>
      </c>
      <c r="K21" s="217"/>
      <c r="L21" s="81" t="s">
        <v>192</v>
      </c>
      <c r="M21" s="1"/>
    </row>
    <row r="22" spans="1:13" ht="63.75">
      <c r="A22" s="5"/>
      <c r="B22" s="45">
        <v>11</v>
      </c>
      <c r="C22" s="28">
        <v>11</v>
      </c>
      <c r="D22" s="29" t="s">
        <v>751</v>
      </c>
      <c r="E22" s="29" t="s">
        <v>32</v>
      </c>
      <c r="F22" s="29" t="s">
        <v>69</v>
      </c>
      <c r="G22" s="27" t="s">
        <v>750</v>
      </c>
      <c r="H22" s="127" t="s">
        <v>749</v>
      </c>
      <c r="I22" s="126">
        <f t="shared" si="0"/>
        <v>9.477611940298507</v>
      </c>
      <c r="J22" s="216">
        <v>10</v>
      </c>
      <c r="K22" s="217"/>
      <c r="L22" s="81" t="s">
        <v>192</v>
      </c>
      <c r="M22" s="1"/>
    </row>
    <row r="23" spans="1:13" ht="89.25">
      <c r="A23" s="5"/>
      <c r="B23" s="45">
        <v>12</v>
      </c>
      <c r="C23" s="28">
        <v>11</v>
      </c>
      <c r="D23" s="29" t="s">
        <v>748</v>
      </c>
      <c r="E23" s="29" t="s">
        <v>747</v>
      </c>
      <c r="F23" s="29" t="s">
        <v>30</v>
      </c>
      <c r="G23" s="27" t="s">
        <v>597</v>
      </c>
      <c r="H23" s="127" t="s">
        <v>746</v>
      </c>
      <c r="I23" s="126">
        <f t="shared" si="0"/>
        <v>9.402985074626866</v>
      </c>
      <c r="J23" s="216">
        <v>11</v>
      </c>
      <c r="K23" s="217"/>
      <c r="L23" s="81" t="s">
        <v>192</v>
      </c>
      <c r="M23" s="1"/>
    </row>
    <row r="24" spans="1:13" ht="89.25">
      <c r="A24" s="5"/>
      <c r="B24" s="45">
        <v>13</v>
      </c>
      <c r="C24" s="28">
        <v>11</v>
      </c>
      <c r="D24" s="29" t="s">
        <v>745</v>
      </c>
      <c r="E24" s="29" t="s">
        <v>744</v>
      </c>
      <c r="F24" s="29" t="s">
        <v>87</v>
      </c>
      <c r="G24" s="27" t="s">
        <v>97</v>
      </c>
      <c r="H24" s="127" t="s">
        <v>743</v>
      </c>
      <c r="I24" s="126">
        <f t="shared" si="0"/>
        <v>9.029850746268657</v>
      </c>
      <c r="J24" s="216">
        <v>12</v>
      </c>
      <c r="K24" s="217"/>
      <c r="L24" s="81" t="s">
        <v>192</v>
      </c>
      <c r="M24" s="1"/>
    </row>
    <row r="25" spans="1:13" ht="89.25">
      <c r="A25" s="5"/>
      <c r="B25" s="45">
        <v>14</v>
      </c>
      <c r="C25" s="28">
        <v>11</v>
      </c>
      <c r="D25" s="29" t="s">
        <v>742</v>
      </c>
      <c r="E25" s="29" t="s">
        <v>578</v>
      </c>
      <c r="F25" s="29" t="s">
        <v>266</v>
      </c>
      <c r="G25" s="27" t="s">
        <v>435</v>
      </c>
      <c r="H25" s="127" t="s">
        <v>740</v>
      </c>
      <c r="I25" s="126">
        <f t="shared" si="0"/>
        <v>8.656716417910447</v>
      </c>
      <c r="J25" s="216">
        <v>13</v>
      </c>
      <c r="K25" s="217"/>
      <c r="L25" s="81" t="s">
        <v>192</v>
      </c>
      <c r="M25" s="1"/>
    </row>
    <row r="26" spans="1:13" ht="63.75">
      <c r="A26" s="5"/>
      <c r="B26" s="45">
        <v>15</v>
      </c>
      <c r="C26" s="28">
        <v>11</v>
      </c>
      <c r="D26" s="29" t="s">
        <v>741</v>
      </c>
      <c r="E26" s="29" t="s">
        <v>55</v>
      </c>
      <c r="F26" s="29" t="s">
        <v>27</v>
      </c>
      <c r="G26" s="27" t="s">
        <v>319</v>
      </c>
      <c r="H26" s="127" t="s">
        <v>740</v>
      </c>
      <c r="I26" s="126">
        <f t="shared" si="0"/>
        <v>8.656716417910447</v>
      </c>
      <c r="J26" s="216">
        <v>13</v>
      </c>
      <c r="K26" s="217"/>
      <c r="L26" s="81" t="s">
        <v>192</v>
      </c>
      <c r="M26" s="1"/>
    </row>
    <row r="27" spans="1:13" ht="89.25">
      <c r="A27" s="5"/>
      <c r="B27" s="45">
        <v>16</v>
      </c>
      <c r="C27" s="28">
        <v>11</v>
      </c>
      <c r="D27" s="29" t="s">
        <v>739</v>
      </c>
      <c r="E27" s="29" t="s">
        <v>48</v>
      </c>
      <c r="F27" s="29" t="s">
        <v>50</v>
      </c>
      <c r="G27" s="27" t="s">
        <v>479</v>
      </c>
      <c r="H27" s="127" t="s">
        <v>738</v>
      </c>
      <c r="I27" s="126">
        <f t="shared" si="0"/>
        <v>8.283582089552239</v>
      </c>
      <c r="J27" s="216">
        <v>14</v>
      </c>
      <c r="K27" s="217"/>
      <c r="L27" s="81" t="s">
        <v>192</v>
      </c>
      <c r="M27" s="1"/>
    </row>
    <row r="28" spans="1:13" ht="89.25">
      <c r="A28" s="5"/>
      <c r="B28" s="45">
        <v>17</v>
      </c>
      <c r="C28" s="28">
        <v>11</v>
      </c>
      <c r="D28" s="29" t="s">
        <v>737</v>
      </c>
      <c r="E28" s="29" t="s">
        <v>19</v>
      </c>
      <c r="F28" s="29" t="s">
        <v>87</v>
      </c>
      <c r="G28" s="27" t="s">
        <v>641</v>
      </c>
      <c r="H28" s="127" t="s">
        <v>736</v>
      </c>
      <c r="I28" s="126">
        <f t="shared" si="0"/>
        <v>8.134328358208956</v>
      </c>
      <c r="J28" s="216">
        <v>15</v>
      </c>
      <c r="K28" s="217"/>
      <c r="L28" s="81" t="s">
        <v>192</v>
      </c>
      <c r="M28" s="1"/>
    </row>
    <row r="29" spans="1:13" ht="140.25">
      <c r="A29" s="5"/>
      <c r="B29" s="45">
        <v>18</v>
      </c>
      <c r="C29" s="28">
        <v>11</v>
      </c>
      <c r="D29" s="29" t="s">
        <v>735</v>
      </c>
      <c r="E29" s="29" t="s">
        <v>734</v>
      </c>
      <c r="F29" s="29" t="s">
        <v>733</v>
      </c>
      <c r="G29" s="27" t="s">
        <v>98</v>
      </c>
      <c r="H29" s="127" t="s">
        <v>732</v>
      </c>
      <c r="I29" s="126">
        <f t="shared" si="0"/>
        <v>8.059701492537313</v>
      </c>
      <c r="J29" s="216">
        <v>16</v>
      </c>
      <c r="K29" s="217"/>
      <c r="L29" s="81" t="s">
        <v>192</v>
      </c>
      <c r="M29" s="1"/>
    </row>
    <row r="30" spans="1:13" ht="89.25">
      <c r="A30" s="5"/>
      <c r="B30" s="45">
        <v>19</v>
      </c>
      <c r="C30" s="28">
        <v>11</v>
      </c>
      <c r="D30" s="29" t="s">
        <v>731</v>
      </c>
      <c r="E30" s="29" t="s">
        <v>442</v>
      </c>
      <c r="F30" s="29" t="s">
        <v>69</v>
      </c>
      <c r="G30" s="27" t="s">
        <v>567</v>
      </c>
      <c r="H30" s="127" t="s">
        <v>729</v>
      </c>
      <c r="I30" s="126">
        <f t="shared" si="0"/>
        <v>7.91044776119403</v>
      </c>
      <c r="J30" s="216">
        <v>17</v>
      </c>
      <c r="K30" s="217"/>
      <c r="L30" s="81" t="s">
        <v>192</v>
      </c>
      <c r="M30" s="1"/>
    </row>
    <row r="31" spans="1:13" ht="63.75">
      <c r="A31" s="5"/>
      <c r="B31" s="45">
        <v>20</v>
      </c>
      <c r="C31" s="28">
        <v>11</v>
      </c>
      <c r="D31" s="29" t="s">
        <v>730</v>
      </c>
      <c r="E31" s="29" t="s">
        <v>514</v>
      </c>
      <c r="F31" s="29" t="s">
        <v>27</v>
      </c>
      <c r="G31" s="27" t="s">
        <v>91</v>
      </c>
      <c r="H31" s="127" t="s">
        <v>729</v>
      </c>
      <c r="I31" s="126">
        <f t="shared" si="0"/>
        <v>7.91044776119403</v>
      </c>
      <c r="J31" s="216">
        <v>17</v>
      </c>
      <c r="K31" s="217"/>
      <c r="L31" s="81" t="s">
        <v>192</v>
      </c>
      <c r="M31" s="1"/>
    </row>
    <row r="32" spans="1:13" ht="63.75">
      <c r="A32" s="5"/>
      <c r="B32" s="45">
        <v>21</v>
      </c>
      <c r="C32" s="28">
        <v>11</v>
      </c>
      <c r="D32" s="29" t="s">
        <v>728</v>
      </c>
      <c r="E32" s="29" t="s">
        <v>710</v>
      </c>
      <c r="F32" s="29" t="s">
        <v>20</v>
      </c>
      <c r="G32" s="27" t="s">
        <v>171</v>
      </c>
      <c r="H32" s="127" t="s">
        <v>727</v>
      </c>
      <c r="I32" s="126">
        <f t="shared" si="0"/>
        <v>7.835820895522388</v>
      </c>
      <c r="J32" s="216">
        <v>18</v>
      </c>
      <c r="K32" s="217"/>
      <c r="L32" s="81" t="s">
        <v>192</v>
      </c>
      <c r="M32" s="1"/>
    </row>
    <row r="33" spans="1:13" ht="63.75">
      <c r="A33" s="5"/>
      <c r="B33" s="45">
        <v>22</v>
      </c>
      <c r="C33" s="28">
        <v>11</v>
      </c>
      <c r="D33" s="29" t="s">
        <v>726</v>
      </c>
      <c r="E33" s="29" t="s">
        <v>442</v>
      </c>
      <c r="F33" s="29" t="s">
        <v>23</v>
      </c>
      <c r="G33" s="27" t="s">
        <v>91</v>
      </c>
      <c r="H33" s="127" t="s">
        <v>725</v>
      </c>
      <c r="I33" s="126">
        <f t="shared" si="0"/>
        <v>7.7611940298507465</v>
      </c>
      <c r="J33" s="216">
        <v>19</v>
      </c>
      <c r="K33" s="217"/>
      <c r="L33" s="81"/>
      <c r="M33" s="1"/>
    </row>
    <row r="34" spans="1:13" ht="89.25">
      <c r="A34" s="5"/>
      <c r="B34" s="125">
        <v>23</v>
      </c>
      <c r="C34" s="20">
        <v>11</v>
      </c>
      <c r="D34" s="3" t="s">
        <v>724</v>
      </c>
      <c r="E34" s="3" t="s">
        <v>723</v>
      </c>
      <c r="F34" s="3" t="s">
        <v>23</v>
      </c>
      <c r="G34" s="18" t="s">
        <v>95</v>
      </c>
      <c r="H34" s="113" t="s">
        <v>722</v>
      </c>
      <c r="I34" s="124">
        <f t="shared" si="0"/>
        <v>7.611940298507463</v>
      </c>
      <c r="J34" s="216">
        <v>20</v>
      </c>
      <c r="K34" s="217"/>
      <c r="L34" s="81"/>
      <c r="M34" s="1"/>
    </row>
    <row r="35" spans="1:13" ht="127.5">
      <c r="A35" s="5"/>
      <c r="B35" s="125">
        <v>24</v>
      </c>
      <c r="C35" s="20">
        <v>11</v>
      </c>
      <c r="D35" s="29" t="s">
        <v>721</v>
      </c>
      <c r="E35" s="29" t="s">
        <v>264</v>
      </c>
      <c r="F35" s="29" t="s">
        <v>26</v>
      </c>
      <c r="G35" s="27" t="s">
        <v>332</v>
      </c>
      <c r="H35" s="113" t="s">
        <v>720</v>
      </c>
      <c r="I35" s="124">
        <f t="shared" si="0"/>
        <v>7.537313432835821</v>
      </c>
      <c r="J35" s="216">
        <v>21</v>
      </c>
      <c r="K35" s="217"/>
      <c r="L35" s="81"/>
      <c r="M35" s="1"/>
    </row>
    <row r="36" spans="1:13" ht="63.75">
      <c r="A36" s="5"/>
      <c r="B36" s="125">
        <v>25</v>
      </c>
      <c r="C36" s="20">
        <v>11</v>
      </c>
      <c r="D36" s="29" t="s">
        <v>719</v>
      </c>
      <c r="E36" s="29" t="s">
        <v>81</v>
      </c>
      <c r="F36" s="29" t="s">
        <v>69</v>
      </c>
      <c r="G36" s="27" t="s">
        <v>94</v>
      </c>
      <c r="H36" s="113" t="s">
        <v>718</v>
      </c>
      <c r="I36" s="124">
        <f t="shared" si="0"/>
        <v>7.164179104477612</v>
      </c>
      <c r="J36" s="216">
        <v>22</v>
      </c>
      <c r="K36" s="217"/>
      <c r="L36" s="81"/>
      <c r="M36" s="1"/>
    </row>
    <row r="37" spans="1:13" ht="63.75">
      <c r="A37" s="5"/>
      <c r="B37" s="125">
        <v>26</v>
      </c>
      <c r="C37" s="20">
        <v>11</v>
      </c>
      <c r="D37" s="3" t="s">
        <v>717</v>
      </c>
      <c r="E37" s="3" t="s">
        <v>716</v>
      </c>
      <c r="F37" s="3" t="s">
        <v>715</v>
      </c>
      <c r="G37" s="18" t="s">
        <v>91</v>
      </c>
      <c r="H37" s="113" t="s">
        <v>713</v>
      </c>
      <c r="I37" s="124">
        <f t="shared" si="0"/>
        <v>7.08955223880597</v>
      </c>
      <c r="J37" s="216">
        <v>23</v>
      </c>
      <c r="K37" s="217"/>
      <c r="L37" s="81"/>
      <c r="M37" s="1"/>
    </row>
    <row r="38" spans="1:13" ht="89.25">
      <c r="A38" s="5"/>
      <c r="B38" s="125">
        <v>27</v>
      </c>
      <c r="C38" s="20">
        <v>11</v>
      </c>
      <c r="D38" s="3" t="s">
        <v>714</v>
      </c>
      <c r="E38" s="3" t="s">
        <v>267</v>
      </c>
      <c r="F38" s="3" t="s">
        <v>23</v>
      </c>
      <c r="G38" s="18" t="s">
        <v>390</v>
      </c>
      <c r="H38" s="113" t="s">
        <v>713</v>
      </c>
      <c r="I38" s="124">
        <f t="shared" si="0"/>
        <v>7.08955223880597</v>
      </c>
      <c r="J38" s="216">
        <v>23</v>
      </c>
      <c r="K38" s="217"/>
      <c r="L38" s="81"/>
      <c r="M38" s="1"/>
    </row>
    <row r="39" spans="1:13" ht="140.25">
      <c r="A39" s="5"/>
      <c r="B39" s="125">
        <v>28</v>
      </c>
      <c r="C39" s="20">
        <v>11</v>
      </c>
      <c r="D39" s="3" t="s">
        <v>712</v>
      </c>
      <c r="E39" s="3" t="s">
        <v>258</v>
      </c>
      <c r="F39" s="3" t="s">
        <v>45</v>
      </c>
      <c r="G39" s="18" t="s">
        <v>173</v>
      </c>
      <c r="H39" s="113" t="s">
        <v>711</v>
      </c>
      <c r="I39" s="124">
        <f t="shared" si="0"/>
        <v>7.014925373134329</v>
      </c>
      <c r="J39" s="216">
        <v>24</v>
      </c>
      <c r="K39" s="217"/>
      <c r="L39" s="81"/>
      <c r="M39" s="1"/>
    </row>
    <row r="40" spans="1:13" ht="89.25">
      <c r="A40" s="5"/>
      <c r="B40" s="125">
        <v>29</v>
      </c>
      <c r="C40" s="20">
        <v>11</v>
      </c>
      <c r="D40" s="3" t="s">
        <v>582</v>
      </c>
      <c r="E40" s="3" t="s">
        <v>710</v>
      </c>
      <c r="F40" s="3" t="s">
        <v>50</v>
      </c>
      <c r="G40" s="18" t="s">
        <v>239</v>
      </c>
      <c r="H40" s="113" t="s">
        <v>709</v>
      </c>
      <c r="I40" s="124">
        <f t="shared" si="0"/>
        <v>6.940298507462686</v>
      </c>
      <c r="J40" s="216">
        <v>25</v>
      </c>
      <c r="K40" s="217"/>
      <c r="L40" s="81"/>
      <c r="M40" s="1"/>
    </row>
    <row r="41" spans="1:13" ht="127.5">
      <c r="A41" s="5"/>
      <c r="B41" s="125">
        <v>30</v>
      </c>
      <c r="C41" s="20">
        <v>11</v>
      </c>
      <c r="D41" s="3" t="s">
        <v>708</v>
      </c>
      <c r="E41" s="3" t="s">
        <v>48</v>
      </c>
      <c r="F41" s="3" t="s">
        <v>87</v>
      </c>
      <c r="G41" s="18" t="s">
        <v>332</v>
      </c>
      <c r="H41" s="113" t="s">
        <v>707</v>
      </c>
      <c r="I41" s="124">
        <f t="shared" si="0"/>
        <v>6.865671641791045</v>
      </c>
      <c r="J41" s="216">
        <v>26</v>
      </c>
      <c r="K41" s="217"/>
      <c r="L41" s="81"/>
      <c r="M41" s="1"/>
    </row>
    <row r="42" spans="1:13" ht="63.75">
      <c r="A42" s="5"/>
      <c r="B42" s="125">
        <v>31</v>
      </c>
      <c r="C42" s="20">
        <v>11</v>
      </c>
      <c r="D42" s="3" t="s">
        <v>706</v>
      </c>
      <c r="E42" s="3" t="s">
        <v>55</v>
      </c>
      <c r="F42" s="3" t="s">
        <v>225</v>
      </c>
      <c r="G42" s="18" t="s">
        <v>91</v>
      </c>
      <c r="H42" s="113" t="s">
        <v>703</v>
      </c>
      <c r="I42" s="124">
        <f t="shared" si="0"/>
        <v>6.791044776119403</v>
      </c>
      <c r="J42" s="216">
        <v>27</v>
      </c>
      <c r="K42" s="217"/>
      <c r="L42" s="81"/>
      <c r="M42" s="1"/>
    </row>
    <row r="43" spans="1:13" ht="63.75">
      <c r="A43" s="5"/>
      <c r="B43" s="125">
        <v>32</v>
      </c>
      <c r="C43" s="20">
        <v>11</v>
      </c>
      <c r="D43" s="3" t="s">
        <v>705</v>
      </c>
      <c r="E43" s="3" t="s">
        <v>48</v>
      </c>
      <c r="F43" s="3" t="s">
        <v>704</v>
      </c>
      <c r="G43" s="18" t="s">
        <v>93</v>
      </c>
      <c r="H43" s="113" t="s">
        <v>703</v>
      </c>
      <c r="I43" s="124">
        <f t="shared" si="0"/>
        <v>6.791044776119403</v>
      </c>
      <c r="J43" s="216">
        <v>27</v>
      </c>
      <c r="K43" s="217"/>
      <c r="L43" s="81"/>
      <c r="M43" s="1"/>
    </row>
    <row r="44" spans="1:13" ht="63.75">
      <c r="A44" s="5"/>
      <c r="B44" s="125">
        <v>33</v>
      </c>
      <c r="C44" s="20">
        <v>11</v>
      </c>
      <c r="D44" s="3" t="s">
        <v>702</v>
      </c>
      <c r="E44" s="3" t="s">
        <v>22</v>
      </c>
      <c r="F44" s="3" t="s">
        <v>69</v>
      </c>
      <c r="G44" s="18" t="s">
        <v>102</v>
      </c>
      <c r="H44" s="113" t="s">
        <v>701</v>
      </c>
      <c r="I44" s="124">
        <f aca="true" t="shared" si="1" ref="I44:I75">(20*H44/67)</f>
        <v>6.567164179104478</v>
      </c>
      <c r="J44" s="216">
        <v>28</v>
      </c>
      <c r="K44" s="217"/>
      <c r="L44" s="81"/>
      <c r="M44" s="1"/>
    </row>
    <row r="45" spans="1:13" ht="89.25">
      <c r="A45" s="5"/>
      <c r="B45" s="125">
        <v>34</v>
      </c>
      <c r="C45" s="20">
        <v>11</v>
      </c>
      <c r="D45" s="3" t="s">
        <v>700</v>
      </c>
      <c r="E45" s="3" t="s">
        <v>22</v>
      </c>
      <c r="F45" s="3" t="s">
        <v>227</v>
      </c>
      <c r="G45" s="18" t="s">
        <v>97</v>
      </c>
      <c r="H45" s="113" t="s">
        <v>699</v>
      </c>
      <c r="I45" s="124">
        <f t="shared" si="1"/>
        <v>6.492537313432836</v>
      </c>
      <c r="J45" s="216">
        <v>29</v>
      </c>
      <c r="K45" s="217"/>
      <c r="L45" s="81"/>
      <c r="M45" s="1"/>
    </row>
    <row r="46" spans="1:13" ht="63.75">
      <c r="A46" s="5"/>
      <c r="B46" s="125">
        <v>35</v>
      </c>
      <c r="C46" s="20">
        <v>11</v>
      </c>
      <c r="D46" s="3" t="s">
        <v>698</v>
      </c>
      <c r="E46" s="3" t="s">
        <v>555</v>
      </c>
      <c r="F46" s="3" t="s">
        <v>581</v>
      </c>
      <c r="G46" s="18" t="s">
        <v>94</v>
      </c>
      <c r="H46" s="113" t="s">
        <v>696</v>
      </c>
      <c r="I46" s="124">
        <f t="shared" si="1"/>
        <v>6.268656716417911</v>
      </c>
      <c r="J46" s="216">
        <v>30</v>
      </c>
      <c r="K46" s="217"/>
      <c r="L46" s="81"/>
      <c r="M46" s="1"/>
    </row>
    <row r="47" spans="1:13" ht="140.25">
      <c r="A47" s="5"/>
      <c r="B47" s="125">
        <v>36</v>
      </c>
      <c r="C47" s="20">
        <v>11</v>
      </c>
      <c r="D47" s="3" t="s">
        <v>697</v>
      </c>
      <c r="E47" s="3" t="s">
        <v>514</v>
      </c>
      <c r="F47" s="3" t="s">
        <v>69</v>
      </c>
      <c r="G47" s="18" t="s">
        <v>106</v>
      </c>
      <c r="H47" s="113" t="s">
        <v>696</v>
      </c>
      <c r="I47" s="124">
        <f t="shared" si="1"/>
        <v>6.268656716417911</v>
      </c>
      <c r="J47" s="216">
        <v>30</v>
      </c>
      <c r="K47" s="217"/>
      <c r="L47" s="81"/>
      <c r="M47" s="1"/>
    </row>
    <row r="48" spans="1:13" ht="89.25">
      <c r="A48" s="5"/>
      <c r="B48" s="125">
        <v>37</v>
      </c>
      <c r="C48" s="20">
        <v>11</v>
      </c>
      <c r="D48" s="3" t="s">
        <v>695</v>
      </c>
      <c r="E48" s="3" t="s">
        <v>694</v>
      </c>
      <c r="F48" s="3" t="s">
        <v>693</v>
      </c>
      <c r="G48" s="18" t="s">
        <v>92</v>
      </c>
      <c r="H48" s="113" t="s">
        <v>692</v>
      </c>
      <c r="I48" s="124">
        <f t="shared" si="1"/>
        <v>5.82089552238806</v>
      </c>
      <c r="J48" s="216">
        <v>31</v>
      </c>
      <c r="K48" s="217"/>
      <c r="L48" s="81"/>
      <c r="M48" s="1"/>
    </row>
    <row r="49" spans="1:13" ht="63.75">
      <c r="A49" s="5"/>
      <c r="B49" s="125">
        <v>38</v>
      </c>
      <c r="C49" s="20">
        <v>11</v>
      </c>
      <c r="D49" s="3" t="s">
        <v>470</v>
      </c>
      <c r="E49" s="3" t="s">
        <v>691</v>
      </c>
      <c r="F49" s="3" t="s">
        <v>468</v>
      </c>
      <c r="G49" s="18" t="s">
        <v>91</v>
      </c>
      <c r="H49" s="113" t="s">
        <v>688</v>
      </c>
      <c r="I49" s="124">
        <f t="shared" si="1"/>
        <v>5.6716417910447765</v>
      </c>
      <c r="J49" s="216">
        <v>32</v>
      </c>
      <c r="K49" s="217"/>
      <c r="L49" s="81"/>
      <c r="M49" s="1"/>
    </row>
    <row r="50" spans="1:13" ht="63.75">
      <c r="A50" s="5"/>
      <c r="B50" s="125">
        <v>39</v>
      </c>
      <c r="C50" s="20">
        <v>11</v>
      </c>
      <c r="D50" s="3" t="s">
        <v>690</v>
      </c>
      <c r="E50" s="3" t="s">
        <v>220</v>
      </c>
      <c r="F50" s="3" t="s">
        <v>254</v>
      </c>
      <c r="G50" s="18" t="s">
        <v>288</v>
      </c>
      <c r="H50" s="113" t="s">
        <v>688</v>
      </c>
      <c r="I50" s="124">
        <f t="shared" si="1"/>
        <v>5.6716417910447765</v>
      </c>
      <c r="J50" s="216">
        <v>32</v>
      </c>
      <c r="K50" s="217"/>
      <c r="L50" s="81"/>
      <c r="M50" s="1"/>
    </row>
    <row r="51" spans="1:13" ht="89.25">
      <c r="A51" s="5"/>
      <c r="B51" s="125">
        <v>40</v>
      </c>
      <c r="C51" s="20">
        <v>11</v>
      </c>
      <c r="D51" s="3" t="s">
        <v>689</v>
      </c>
      <c r="E51" s="3" t="s">
        <v>48</v>
      </c>
      <c r="F51" s="3" t="s">
        <v>83</v>
      </c>
      <c r="G51" s="18" t="s">
        <v>168</v>
      </c>
      <c r="H51" s="113" t="s">
        <v>688</v>
      </c>
      <c r="I51" s="124">
        <f t="shared" si="1"/>
        <v>5.6716417910447765</v>
      </c>
      <c r="J51" s="216">
        <v>32</v>
      </c>
      <c r="K51" s="217"/>
      <c r="L51" s="81"/>
      <c r="M51" s="1"/>
    </row>
    <row r="52" spans="1:13" ht="89.25">
      <c r="A52" s="5"/>
      <c r="B52" s="125">
        <v>41</v>
      </c>
      <c r="C52" s="20">
        <v>11</v>
      </c>
      <c r="D52" s="3" t="s">
        <v>687</v>
      </c>
      <c r="E52" s="3" t="s">
        <v>258</v>
      </c>
      <c r="F52" s="3" t="s">
        <v>208</v>
      </c>
      <c r="G52" s="18" t="s">
        <v>686</v>
      </c>
      <c r="H52" s="113" t="s">
        <v>685</v>
      </c>
      <c r="I52" s="124">
        <f t="shared" si="1"/>
        <v>5.522388059701493</v>
      </c>
      <c r="J52" s="216">
        <v>33</v>
      </c>
      <c r="K52" s="217"/>
      <c r="L52" s="81"/>
      <c r="M52" s="1"/>
    </row>
    <row r="53" spans="1:13" ht="89.25">
      <c r="A53" s="5"/>
      <c r="B53" s="125">
        <v>42</v>
      </c>
      <c r="C53" s="20">
        <v>11</v>
      </c>
      <c r="D53" s="3" t="s">
        <v>684</v>
      </c>
      <c r="E53" s="3" t="s">
        <v>66</v>
      </c>
      <c r="F53" s="3" t="s">
        <v>581</v>
      </c>
      <c r="G53" s="18" t="s">
        <v>110</v>
      </c>
      <c r="H53" s="113" t="s">
        <v>683</v>
      </c>
      <c r="I53" s="124">
        <f t="shared" si="1"/>
        <v>5.373134328358209</v>
      </c>
      <c r="J53" s="216">
        <v>34</v>
      </c>
      <c r="K53" s="217"/>
      <c r="L53" s="81"/>
      <c r="M53" s="1"/>
    </row>
    <row r="54" spans="1:13" ht="63.75">
      <c r="A54" s="5"/>
      <c r="B54" s="125">
        <v>43</v>
      </c>
      <c r="C54" s="20">
        <v>11</v>
      </c>
      <c r="D54" s="3" t="s">
        <v>682</v>
      </c>
      <c r="E54" s="3" t="s">
        <v>506</v>
      </c>
      <c r="F54" s="3" t="s">
        <v>27</v>
      </c>
      <c r="G54" s="18" t="s">
        <v>102</v>
      </c>
      <c r="H54" s="113" t="s">
        <v>681</v>
      </c>
      <c r="I54" s="124">
        <f t="shared" si="1"/>
        <v>5.298507462686567</v>
      </c>
      <c r="J54" s="216">
        <v>35</v>
      </c>
      <c r="K54" s="217"/>
      <c r="L54" s="81"/>
      <c r="M54" s="1"/>
    </row>
    <row r="55" spans="1:13" ht="63.75">
      <c r="A55" s="120"/>
      <c r="B55" s="125">
        <v>44</v>
      </c>
      <c r="C55" s="20">
        <v>11</v>
      </c>
      <c r="D55" s="3" t="s">
        <v>680</v>
      </c>
      <c r="E55" s="3" t="s">
        <v>679</v>
      </c>
      <c r="F55" s="3" t="s">
        <v>74</v>
      </c>
      <c r="G55" s="18" t="s">
        <v>171</v>
      </c>
      <c r="H55" s="113" t="s">
        <v>678</v>
      </c>
      <c r="I55" s="124">
        <f t="shared" si="1"/>
        <v>5.149253731343284</v>
      </c>
      <c r="J55" s="222">
        <v>36</v>
      </c>
      <c r="K55" s="223"/>
      <c r="L55" s="19"/>
      <c r="M55" s="42"/>
    </row>
    <row r="56" spans="1:13" ht="89.25">
      <c r="A56" s="120"/>
      <c r="B56" s="125">
        <v>45</v>
      </c>
      <c r="C56" s="20">
        <v>11</v>
      </c>
      <c r="D56" s="3" t="s">
        <v>677</v>
      </c>
      <c r="E56" s="3" t="s">
        <v>565</v>
      </c>
      <c r="F56" s="3" t="s">
        <v>45</v>
      </c>
      <c r="G56" s="18" t="s">
        <v>169</v>
      </c>
      <c r="H56" s="113" t="s">
        <v>676</v>
      </c>
      <c r="I56" s="124">
        <f t="shared" si="1"/>
        <v>4.701492537313433</v>
      </c>
      <c r="J56" s="224">
        <v>37</v>
      </c>
      <c r="K56" s="225"/>
      <c r="L56" s="19"/>
      <c r="M56" s="1"/>
    </row>
    <row r="57" spans="1:13" ht="140.25">
      <c r="A57" s="120"/>
      <c r="B57" s="125">
        <v>46</v>
      </c>
      <c r="C57" s="20">
        <v>11</v>
      </c>
      <c r="D57" s="3" t="s">
        <v>675</v>
      </c>
      <c r="E57" s="3" t="s">
        <v>561</v>
      </c>
      <c r="F57" s="3" t="s">
        <v>50</v>
      </c>
      <c r="G57" s="18" t="s">
        <v>98</v>
      </c>
      <c r="H57" s="113" t="s">
        <v>674</v>
      </c>
      <c r="I57" s="124">
        <f t="shared" si="1"/>
        <v>4.626865671641791</v>
      </c>
      <c r="J57" s="224">
        <v>38</v>
      </c>
      <c r="K57" s="225"/>
      <c r="L57" s="19"/>
      <c r="M57" s="1"/>
    </row>
    <row r="58" spans="1:13" ht="89.25">
      <c r="A58" s="120"/>
      <c r="B58" s="125">
        <v>47</v>
      </c>
      <c r="C58" s="20">
        <v>11</v>
      </c>
      <c r="D58" s="3" t="s">
        <v>673</v>
      </c>
      <c r="E58" s="3" t="s">
        <v>672</v>
      </c>
      <c r="F58" s="3" t="s">
        <v>671</v>
      </c>
      <c r="G58" s="18" t="s">
        <v>479</v>
      </c>
      <c r="H58" s="113" t="s">
        <v>670</v>
      </c>
      <c r="I58" s="124">
        <f t="shared" si="1"/>
        <v>4.477611940298507</v>
      </c>
      <c r="J58" s="224">
        <v>39</v>
      </c>
      <c r="K58" s="225"/>
      <c r="L58" s="19"/>
      <c r="M58" s="1"/>
    </row>
    <row r="59" spans="1:13" ht="89.25">
      <c r="A59" s="120"/>
      <c r="B59" s="125">
        <v>48</v>
      </c>
      <c r="C59" s="20">
        <v>11</v>
      </c>
      <c r="D59" s="3" t="s">
        <v>669</v>
      </c>
      <c r="E59" s="3" t="s">
        <v>565</v>
      </c>
      <c r="F59" s="3" t="s">
        <v>27</v>
      </c>
      <c r="G59" s="18" t="s">
        <v>97</v>
      </c>
      <c r="H59" s="113" t="s">
        <v>668</v>
      </c>
      <c r="I59" s="124">
        <f t="shared" si="1"/>
        <v>4.402985074626866</v>
      </c>
      <c r="J59" s="224">
        <v>40</v>
      </c>
      <c r="K59" s="225"/>
      <c r="L59" s="19"/>
      <c r="M59" s="1"/>
    </row>
    <row r="60" spans="1:13" ht="63.75">
      <c r="A60" s="120"/>
      <c r="B60" s="125">
        <v>49</v>
      </c>
      <c r="C60" s="20">
        <v>11</v>
      </c>
      <c r="D60" s="3" t="s">
        <v>667</v>
      </c>
      <c r="E60" s="3" t="s">
        <v>237</v>
      </c>
      <c r="F60" s="3" t="s">
        <v>23</v>
      </c>
      <c r="G60" s="18" t="s">
        <v>93</v>
      </c>
      <c r="H60" s="113" t="s">
        <v>666</v>
      </c>
      <c r="I60" s="124">
        <f t="shared" si="1"/>
        <v>4.3283582089552235</v>
      </c>
      <c r="J60" s="224">
        <v>41</v>
      </c>
      <c r="K60" s="225"/>
      <c r="L60" s="19"/>
      <c r="M60" s="1"/>
    </row>
    <row r="61" spans="1:13" ht="63.75">
      <c r="A61" s="120"/>
      <c r="B61" s="125">
        <v>50</v>
      </c>
      <c r="C61" s="20">
        <v>11</v>
      </c>
      <c r="D61" s="3" t="s">
        <v>279</v>
      </c>
      <c r="E61" s="3" t="s">
        <v>32</v>
      </c>
      <c r="F61" s="3" t="s">
        <v>26</v>
      </c>
      <c r="G61" s="18" t="s">
        <v>99</v>
      </c>
      <c r="H61" s="113" t="s">
        <v>664</v>
      </c>
      <c r="I61" s="124">
        <f t="shared" si="1"/>
        <v>4.104477611940299</v>
      </c>
      <c r="J61" s="224">
        <v>42</v>
      </c>
      <c r="K61" s="225"/>
      <c r="L61" s="19"/>
      <c r="M61" s="1"/>
    </row>
    <row r="62" spans="1:13" ht="63.75">
      <c r="A62" s="120"/>
      <c r="B62" s="125">
        <v>51</v>
      </c>
      <c r="C62" s="20">
        <v>11</v>
      </c>
      <c r="D62" s="29" t="s">
        <v>665</v>
      </c>
      <c r="E62" s="29" t="s">
        <v>484</v>
      </c>
      <c r="F62" s="29" t="s">
        <v>30</v>
      </c>
      <c r="G62" s="27" t="s">
        <v>99</v>
      </c>
      <c r="H62" s="113" t="s">
        <v>664</v>
      </c>
      <c r="I62" s="124">
        <f t="shared" si="1"/>
        <v>4.104477611940299</v>
      </c>
      <c r="J62" s="224">
        <v>42</v>
      </c>
      <c r="K62" s="225"/>
      <c r="L62" s="19"/>
      <c r="M62" s="1"/>
    </row>
    <row r="63" spans="1:13" ht="89.25">
      <c r="A63" s="120"/>
      <c r="B63" s="125">
        <v>52</v>
      </c>
      <c r="C63" s="20">
        <v>11</v>
      </c>
      <c r="D63" s="3" t="s">
        <v>663</v>
      </c>
      <c r="E63" s="3" t="s">
        <v>76</v>
      </c>
      <c r="F63" s="3" t="s">
        <v>27</v>
      </c>
      <c r="G63" s="18" t="s">
        <v>390</v>
      </c>
      <c r="H63" s="113" t="s">
        <v>662</v>
      </c>
      <c r="I63" s="124">
        <f t="shared" si="1"/>
        <v>3.955223880597015</v>
      </c>
      <c r="J63" s="224">
        <v>43</v>
      </c>
      <c r="K63" s="225"/>
      <c r="L63" s="19"/>
      <c r="M63" s="1"/>
    </row>
    <row r="64" spans="1:13" ht="140.25">
      <c r="A64" s="120"/>
      <c r="B64" s="125">
        <v>53</v>
      </c>
      <c r="C64" s="20">
        <v>11</v>
      </c>
      <c r="D64" s="3" t="s">
        <v>661</v>
      </c>
      <c r="E64" s="3" t="s">
        <v>278</v>
      </c>
      <c r="F64" s="3" t="s">
        <v>26</v>
      </c>
      <c r="G64" s="18" t="s">
        <v>98</v>
      </c>
      <c r="H64" s="113" t="s">
        <v>660</v>
      </c>
      <c r="I64" s="124">
        <f t="shared" si="1"/>
        <v>3.656716417910448</v>
      </c>
      <c r="J64" s="224">
        <v>44</v>
      </c>
      <c r="K64" s="225"/>
      <c r="L64" s="19"/>
      <c r="M64" s="1"/>
    </row>
    <row r="65" spans="1:13" ht="76.5">
      <c r="A65" s="120"/>
      <c r="B65" s="125">
        <v>54</v>
      </c>
      <c r="C65" s="20">
        <v>11</v>
      </c>
      <c r="D65" s="3" t="s">
        <v>659</v>
      </c>
      <c r="E65" s="3" t="s">
        <v>658</v>
      </c>
      <c r="F65" s="3" t="s">
        <v>30</v>
      </c>
      <c r="G65" s="18" t="s">
        <v>101</v>
      </c>
      <c r="H65" s="113" t="s">
        <v>657</v>
      </c>
      <c r="I65" s="124">
        <f t="shared" si="1"/>
        <v>0</v>
      </c>
      <c r="J65" s="224">
        <v>45</v>
      </c>
      <c r="K65" s="225"/>
      <c r="L65" s="19"/>
      <c r="M65" s="1"/>
    </row>
    <row r="68" spans="2:7" ht="12.75">
      <c r="B68" s="11"/>
      <c r="C68" s="11" t="s">
        <v>529</v>
      </c>
      <c r="D68" s="11"/>
      <c r="E68" s="11"/>
      <c r="F68" s="11"/>
      <c r="G68" s="11" t="s">
        <v>656</v>
      </c>
    </row>
    <row r="69" spans="2:7" ht="12.75">
      <c r="B69" s="11"/>
      <c r="C69" s="11" t="s">
        <v>655</v>
      </c>
      <c r="D69" s="11"/>
      <c r="E69" s="11"/>
      <c r="F69" s="11"/>
      <c r="G69" s="11" t="s">
        <v>654</v>
      </c>
    </row>
    <row r="70" spans="2:7" ht="12.75">
      <c r="B70" s="214"/>
      <c r="C70" s="215"/>
      <c r="D70" s="215"/>
      <c r="E70" s="215"/>
      <c r="F70" s="215"/>
      <c r="G70" s="11" t="s">
        <v>653</v>
      </c>
    </row>
    <row r="71" spans="2:7" ht="12.75">
      <c r="B71" s="215"/>
      <c r="C71" s="215"/>
      <c r="D71" s="215"/>
      <c r="E71" s="215"/>
      <c r="F71" s="215"/>
      <c r="G71" s="11" t="s">
        <v>652</v>
      </c>
    </row>
    <row r="72" spans="2:7" ht="12.75">
      <c r="B72" s="215"/>
      <c r="C72" s="215"/>
      <c r="D72" s="215"/>
      <c r="E72" s="215"/>
      <c r="F72" s="215"/>
      <c r="G72" s="11" t="s">
        <v>651</v>
      </c>
    </row>
    <row r="73" spans="2:7" ht="14.25" customHeight="1">
      <c r="B73" s="215"/>
      <c r="C73" s="215"/>
      <c r="D73" s="215"/>
      <c r="E73" s="215"/>
      <c r="F73" s="215"/>
      <c r="G73" s="11" t="s">
        <v>650</v>
      </c>
    </row>
    <row r="74" spans="2:7" ht="13.5" customHeight="1">
      <c r="B74" s="215"/>
      <c r="C74" s="215"/>
      <c r="D74" s="215"/>
      <c r="E74" s="215"/>
      <c r="F74" s="215"/>
      <c r="G74" s="11" t="s">
        <v>649</v>
      </c>
    </row>
    <row r="75" spans="2:7" ht="13.5" customHeight="1">
      <c r="B75" s="215"/>
      <c r="C75" s="215"/>
      <c r="D75" s="215"/>
      <c r="E75" s="215"/>
      <c r="F75" s="215"/>
      <c r="G75" s="11" t="s">
        <v>648</v>
      </c>
    </row>
    <row r="76" spans="2:7" ht="13.5" customHeight="1">
      <c r="B76" s="215"/>
      <c r="C76" s="215"/>
      <c r="D76" s="215"/>
      <c r="E76" s="215"/>
      <c r="F76" s="215"/>
      <c r="G76" s="11" t="s">
        <v>647</v>
      </c>
    </row>
    <row r="77" spans="2:7" ht="12.75" customHeight="1">
      <c r="B77" s="215"/>
      <c r="C77" s="215"/>
      <c r="D77" s="215"/>
      <c r="E77" s="215"/>
      <c r="F77" s="215"/>
      <c r="G77" s="11" t="s">
        <v>646</v>
      </c>
    </row>
    <row r="78" spans="2:7" ht="13.5" customHeight="1">
      <c r="B78" s="215"/>
      <c r="C78" s="215"/>
      <c r="D78" s="215"/>
      <c r="E78" s="215"/>
      <c r="F78" s="215"/>
      <c r="G78" s="11" t="s">
        <v>645</v>
      </c>
    </row>
    <row r="79" spans="2:7" ht="12.75" customHeight="1">
      <c r="B79" s="215"/>
      <c r="C79" s="215"/>
      <c r="D79" s="215"/>
      <c r="E79" s="215"/>
      <c r="F79" s="215"/>
      <c r="G79" s="11" t="s">
        <v>644</v>
      </c>
    </row>
    <row r="80" spans="2:7" ht="13.5" customHeight="1">
      <c r="B80" s="215"/>
      <c r="C80" s="215"/>
      <c r="D80" s="215"/>
      <c r="E80" s="215"/>
      <c r="F80" s="215"/>
      <c r="G80" s="11" t="s">
        <v>643</v>
      </c>
    </row>
    <row r="81" ht="18.75">
      <c r="B81" s="2"/>
    </row>
    <row r="82" ht="18.75">
      <c r="B82" s="2"/>
    </row>
  </sheetData>
  <sheetProtection/>
  <mergeCells count="74">
    <mergeCell ref="J64:K64"/>
    <mergeCell ref="J65:K65"/>
    <mergeCell ref="J61:K61"/>
    <mergeCell ref="J62:K62"/>
    <mergeCell ref="J63:K63"/>
    <mergeCell ref="J57:K57"/>
    <mergeCell ref="J58:K58"/>
    <mergeCell ref="J59:K59"/>
    <mergeCell ref="J60:K60"/>
    <mergeCell ref="J53:K53"/>
    <mergeCell ref="J54:K54"/>
    <mergeCell ref="J55:K55"/>
    <mergeCell ref="J56:K56"/>
    <mergeCell ref="J49:K49"/>
    <mergeCell ref="J50:K50"/>
    <mergeCell ref="J51:K51"/>
    <mergeCell ref="J52:K52"/>
    <mergeCell ref="J45:K45"/>
    <mergeCell ref="J46:K46"/>
    <mergeCell ref="J47:K47"/>
    <mergeCell ref="J48:K48"/>
    <mergeCell ref="J41:K41"/>
    <mergeCell ref="J42:K42"/>
    <mergeCell ref="J43:K43"/>
    <mergeCell ref="J44:K44"/>
    <mergeCell ref="J37:K37"/>
    <mergeCell ref="J38:K38"/>
    <mergeCell ref="J39:K39"/>
    <mergeCell ref="J40:K40"/>
    <mergeCell ref="J36:K36"/>
    <mergeCell ref="J14:K14"/>
    <mergeCell ref="J15:K15"/>
    <mergeCell ref="J29:K29"/>
    <mergeCell ref="J30:K30"/>
    <mergeCell ref="J31:K31"/>
    <mergeCell ref="J32:K32"/>
    <mergeCell ref="B8:D8"/>
    <mergeCell ref="J25:K25"/>
    <mergeCell ref="J26:K26"/>
    <mergeCell ref="J27:K27"/>
    <mergeCell ref="J28:K28"/>
    <mergeCell ref="H10:H11"/>
    <mergeCell ref="J21:K21"/>
    <mergeCell ref="J22:K22"/>
    <mergeCell ref="J23:K23"/>
    <mergeCell ref="J24:K24"/>
    <mergeCell ref="B6:D6"/>
    <mergeCell ref="B10:B11"/>
    <mergeCell ref="I10:I11"/>
    <mergeCell ref="J16:K16"/>
    <mergeCell ref="J11:K11"/>
    <mergeCell ref="J12:K12"/>
    <mergeCell ref="J13:K13"/>
    <mergeCell ref="F6:L6"/>
    <mergeCell ref="F7:L7"/>
    <mergeCell ref="F9:L9"/>
    <mergeCell ref="A1:L1"/>
    <mergeCell ref="A2:L2"/>
    <mergeCell ref="B3:D3"/>
    <mergeCell ref="B5:D5"/>
    <mergeCell ref="F3:L3"/>
    <mergeCell ref="F4:L4"/>
    <mergeCell ref="F5:L5"/>
    <mergeCell ref="B4:E4"/>
    <mergeCell ref="B70:F80"/>
    <mergeCell ref="J18:K18"/>
    <mergeCell ref="J19:K19"/>
    <mergeCell ref="J20:K20"/>
    <mergeCell ref="J10:L10"/>
    <mergeCell ref="J17:K17"/>
    <mergeCell ref="C10:G10"/>
    <mergeCell ref="J33:K33"/>
    <mergeCell ref="J34:K34"/>
    <mergeCell ref="J35:K35"/>
  </mergeCells>
  <dataValidations count="1">
    <dataValidation allowBlank="1" showInputMessage="1" showErrorMessage="1" sqref="F57:G57 D11:G54 C11:C65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2020-11-17T08:57:21Z</cp:lastPrinted>
  <dcterms:created xsi:type="dcterms:W3CDTF">2009-02-02T10:15:41Z</dcterms:created>
  <dcterms:modified xsi:type="dcterms:W3CDTF">2020-12-04T06:40:56Z</dcterms:modified>
  <cp:category/>
  <cp:version/>
  <cp:contentType/>
  <cp:contentStatus/>
</cp:coreProperties>
</file>